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<sst xmlns="http://schemas.openxmlformats.org/spreadsheetml/2006/main" count="451" uniqueCount="390">
  <si>
    <t>STT</t>
  </si>
  <si>
    <t>Mã số</t>
  </si>
  <si>
    <t>Họ</t>
  </si>
  <si>
    <t>Tên</t>
  </si>
  <si>
    <t>Ngày sinh</t>
  </si>
  <si>
    <t>Thi L1</t>
  </si>
  <si>
    <t>15P</t>
  </si>
  <si>
    <t>1T</t>
  </si>
  <si>
    <t>TBKT</t>
  </si>
  <si>
    <t>TK 1</t>
  </si>
  <si>
    <t>CC</t>
  </si>
  <si>
    <t>GK</t>
  </si>
  <si>
    <t>1T L1</t>
  </si>
  <si>
    <t>1T L2</t>
  </si>
  <si>
    <t>0306151111</t>
  </si>
  <si>
    <t>Huỳnh Khánh</t>
  </si>
  <si>
    <t>An</t>
  </si>
  <si>
    <t>25/02/97</t>
  </si>
  <si>
    <t>0306151112</t>
  </si>
  <si>
    <t>Đặng Thế</t>
  </si>
  <si>
    <t>Anh</t>
  </si>
  <si>
    <t>25/08/96</t>
  </si>
  <si>
    <t>0306151113</t>
  </si>
  <si>
    <t>Dương Gia</t>
  </si>
  <si>
    <t>Bảo</t>
  </si>
  <si>
    <t>08/03/97</t>
  </si>
  <si>
    <t>0306151114</t>
  </si>
  <si>
    <t>Khương Nguyễn Chí</t>
  </si>
  <si>
    <t>06/12/97</t>
  </si>
  <si>
    <t>0306151115</t>
  </si>
  <si>
    <t>Trần Mai Đình</t>
  </si>
  <si>
    <t>06/05/96</t>
  </si>
  <si>
    <t>0306151116</t>
  </si>
  <si>
    <t>Trần Như Gia</t>
  </si>
  <si>
    <t>24/02/97</t>
  </si>
  <si>
    <t>0306151117</t>
  </si>
  <si>
    <t>Nguyễn Thanh</t>
  </si>
  <si>
    <t>Bình</t>
  </si>
  <si>
    <t>03/10/97</t>
  </si>
  <si>
    <t>0306151118</t>
  </si>
  <si>
    <t>Trần Thiện</t>
  </si>
  <si>
    <t>Chí</t>
  </si>
  <si>
    <t>13/03/97</t>
  </si>
  <si>
    <t>0306151119</t>
  </si>
  <si>
    <t>Lê Vinh</t>
  </si>
  <si>
    <t>Cường</t>
  </si>
  <si>
    <t>24/01/97</t>
  </si>
  <si>
    <t>0306151120</t>
  </si>
  <si>
    <t>Lê Trần Hữu</t>
  </si>
  <si>
    <t>Danh</t>
  </si>
  <si>
    <t>30/01/97</t>
  </si>
  <si>
    <t>0306151121</t>
  </si>
  <si>
    <t>Nguyễn Trọng</t>
  </si>
  <si>
    <t>21/04/97</t>
  </si>
  <si>
    <t>0306151122</t>
  </si>
  <si>
    <t>Đào Hoàng</t>
  </si>
  <si>
    <t>Duy</t>
  </si>
  <si>
    <t>19/12/97</t>
  </si>
  <si>
    <t>0306151123</t>
  </si>
  <si>
    <t>Lưu Đức</t>
  </si>
  <si>
    <t>08/10/97</t>
  </si>
  <si>
    <t>0306151124</t>
  </si>
  <si>
    <t>Duyên</t>
  </si>
  <si>
    <t>15/04/97</t>
  </si>
  <si>
    <t>0306151125</t>
  </si>
  <si>
    <t>Đặng Anh</t>
  </si>
  <si>
    <t>Dũng</t>
  </si>
  <si>
    <t>15/06/97</t>
  </si>
  <si>
    <t>0306151126</t>
  </si>
  <si>
    <t>Nguyễn Tuấn</t>
  </si>
  <si>
    <t>24/09/97</t>
  </si>
  <si>
    <t>0306151127</t>
  </si>
  <si>
    <t>Nguyễn Hoàng</t>
  </si>
  <si>
    <t>Dư</t>
  </si>
  <si>
    <t>17/02/97</t>
  </si>
  <si>
    <t>0306151128</t>
  </si>
  <si>
    <t>Nguyễn Hải</t>
  </si>
  <si>
    <t>Dương</t>
  </si>
  <si>
    <t>28/05/96</t>
  </si>
  <si>
    <t>0306151129</t>
  </si>
  <si>
    <t>Đạo Văn</t>
  </si>
  <si>
    <t>Đại</t>
  </si>
  <si>
    <t>29/08/95</t>
  </si>
  <si>
    <t>0306151130</t>
  </si>
  <si>
    <t>Nguyễn Đình</t>
  </si>
  <si>
    <t>Đạt</t>
  </si>
  <si>
    <t>15/01/97</t>
  </si>
  <si>
    <t>0306151131</t>
  </si>
  <si>
    <t>Nguyễn Thành</t>
  </si>
  <si>
    <t>27/11/97</t>
  </si>
  <si>
    <t>0306151132</t>
  </si>
  <si>
    <t>Trần Minh</t>
  </si>
  <si>
    <t>20/06/97</t>
  </si>
  <si>
    <t>0306151133</t>
  </si>
  <si>
    <t>Huỳnh Văn</t>
  </si>
  <si>
    <t>Đông</t>
  </si>
  <si>
    <t>29/01/96</t>
  </si>
  <si>
    <t>0306151134</t>
  </si>
  <si>
    <t>Lê Quang</t>
  </si>
  <si>
    <t>Đức</t>
  </si>
  <si>
    <t>21/12/97</t>
  </si>
  <si>
    <t>0306151135</t>
  </si>
  <si>
    <t>Nguyễn Đặng Trường</t>
  </si>
  <si>
    <t>Giang</t>
  </si>
  <si>
    <t>09/11/95</t>
  </si>
  <si>
    <t>0306151136</t>
  </si>
  <si>
    <t>Phạm Chí</t>
  </si>
  <si>
    <t>Hải</t>
  </si>
  <si>
    <t>09/09/97</t>
  </si>
  <si>
    <t>0306151137</t>
  </si>
  <si>
    <t>Hiền</t>
  </si>
  <si>
    <t>18/06/95</t>
  </si>
  <si>
    <t>0306151138</t>
  </si>
  <si>
    <t>Lê Minh</t>
  </si>
  <si>
    <t>Hiển</t>
  </si>
  <si>
    <t>04/03/97</t>
  </si>
  <si>
    <t>0306151139</t>
  </si>
  <si>
    <t>Nguyễn Phước</t>
  </si>
  <si>
    <t>16/11/97</t>
  </si>
  <si>
    <t>0306151140</t>
  </si>
  <si>
    <t>Đặng Tấn</t>
  </si>
  <si>
    <t>Hiếu</t>
  </si>
  <si>
    <t>28/08/96</t>
  </si>
  <si>
    <t>0306151141</t>
  </si>
  <si>
    <t>Mai Xuân</t>
  </si>
  <si>
    <t>01/04/97</t>
  </si>
  <si>
    <t>0306151142</t>
  </si>
  <si>
    <t>Nguyễn Đăng Lê</t>
  </si>
  <si>
    <t>14/07/97</t>
  </si>
  <si>
    <t>0306151143</t>
  </si>
  <si>
    <t>Phan Xuân</t>
  </si>
  <si>
    <t>08/07/96</t>
  </si>
  <si>
    <t>0306151144</t>
  </si>
  <si>
    <t>Nguyễn Ngọc</t>
  </si>
  <si>
    <t>Hiệp</t>
  </si>
  <si>
    <t>07/01/97</t>
  </si>
  <si>
    <t>0306151145</t>
  </si>
  <si>
    <t>Nguyễn Minh</t>
  </si>
  <si>
    <t>Hoàng</t>
  </si>
  <si>
    <t>21/02/95</t>
  </si>
  <si>
    <t>0306151146</t>
  </si>
  <si>
    <t>Huỳnh Kim</t>
  </si>
  <si>
    <t>Hùng</t>
  </si>
  <si>
    <t>31/07/97</t>
  </si>
  <si>
    <t>0306151147</t>
  </si>
  <si>
    <t>Hưng</t>
  </si>
  <si>
    <t>16/11/96</t>
  </si>
  <si>
    <t>0306151148</t>
  </si>
  <si>
    <t>Nguyễn Tấn</t>
  </si>
  <si>
    <t>Hửu</t>
  </si>
  <si>
    <t>17/04/97</t>
  </si>
  <si>
    <t>0306151149</t>
  </si>
  <si>
    <t>Trần An</t>
  </si>
  <si>
    <t>Khang</t>
  </si>
  <si>
    <t>03/09/97</t>
  </si>
  <si>
    <t>0306151150</t>
  </si>
  <si>
    <t>Sẩm Bảo</t>
  </si>
  <si>
    <t>Khánh</t>
  </si>
  <si>
    <t>23/11/97</t>
  </si>
  <si>
    <t>0306151151</t>
  </si>
  <si>
    <t>Nguyễn Đăng</t>
  </si>
  <si>
    <t>Khoa</t>
  </si>
  <si>
    <t>05/10/97</t>
  </si>
  <si>
    <t>0306151152</t>
  </si>
  <si>
    <t>Nguyễn Mạnh</t>
  </si>
  <si>
    <t>Khôi</t>
  </si>
  <si>
    <t>01/11/95</t>
  </si>
  <si>
    <t>0306151153</t>
  </si>
  <si>
    <t>16/06/97</t>
  </si>
  <si>
    <t>0306151154</t>
  </si>
  <si>
    <t>Bùi Anh</t>
  </si>
  <si>
    <t>Kiệt</t>
  </si>
  <si>
    <t>11/06/97</t>
  </si>
  <si>
    <t>0306151155</t>
  </si>
  <si>
    <t>Ngô Minh</t>
  </si>
  <si>
    <t>26/07/97</t>
  </si>
  <si>
    <t>0306151156</t>
  </si>
  <si>
    <t>Huỳnh Bá</t>
  </si>
  <si>
    <t>Lâm</t>
  </si>
  <si>
    <t>24/08/97</t>
  </si>
  <si>
    <t>0306151157</t>
  </si>
  <si>
    <t>02/12/97</t>
  </si>
  <si>
    <t>0306151158</t>
  </si>
  <si>
    <t>Liêm</t>
  </si>
  <si>
    <t>06/06/96</t>
  </si>
  <si>
    <t>0306151159</t>
  </si>
  <si>
    <t>Bùi Đức</t>
  </si>
  <si>
    <t>Long</t>
  </si>
  <si>
    <t>05/08/97</t>
  </si>
  <si>
    <t>0306151160</t>
  </si>
  <si>
    <t>Lê Hoàng</t>
  </si>
  <si>
    <t>Lương</t>
  </si>
  <si>
    <t>15/02/97</t>
  </si>
  <si>
    <t>0306151161</t>
  </si>
  <si>
    <t>Lê</t>
  </si>
  <si>
    <t>Minh</t>
  </si>
  <si>
    <t>10/12/96</t>
  </si>
  <si>
    <t>0306151162</t>
  </si>
  <si>
    <t>Phạm Hoàng</t>
  </si>
  <si>
    <t>25/10/97</t>
  </si>
  <si>
    <t>0306151163</t>
  </si>
  <si>
    <t>Nguyễn Phạm Tuấn</t>
  </si>
  <si>
    <t>Nam</t>
  </si>
  <si>
    <t>20/12/97</t>
  </si>
  <si>
    <t>0306151164</t>
  </si>
  <si>
    <t>Trần Thanh Duy</t>
  </si>
  <si>
    <t>Nghĩa</t>
  </si>
  <si>
    <t>02/11/97</t>
  </si>
  <si>
    <t>0306151165</t>
  </si>
  <si>
    <t>Ngô Nguyễn Đức</t>
  </si>
  <si>
    <t>Nhân</t>
  </si>
  <si>
    <t>0306151166</t>
  </si>
  <si>
    <t>Ngô Trần Đức</t>
  </si>
  <si>
    <t>24/01/96</t>
  </si>
  <si>
    <t>0306151167</t>
  </si>
  <si>
    <t>05/05/97</t>
  </si>
  <si>
    <t>0306151169</t>
  </si>
  <si>
    <t>Võ Huỳnh Tịnh</t>
  </si>
  <si>
    <t>01/12/97</t>
  </si>
  <si>
    <t>0306151170</t>
  </si>
  <si>
    <t>Bùi Ngọc</t>
  </si>
  <si>
    <t>Nhất</t>
  </si>
  <si>
    <t>06/02/96</t>
  </si>
  <si>
    <t>0306151171</t>
  </si>
  <si>
    <t>Lương Trí</t>
  </si>
  <si>
    <t>Phát</t>
  </si>
  <si>
    <t>08/09/97</t>
  </si>
  <si>
    <t>0306151172</t>
  </si>
  <si>
    <t>Châu Bá</t>
  </si>
  <si>
    <t>Phong</t>
  </si>
  <si>
    <t>23/08/97</t>
  </si>
  <si>
    <t>0306151173</t>
  </si>
  <si>
    <t>Nguyễn Hoài</t>
  </si>
  <si>
    <t>06/01/97</t>
  </si>
  <si>
    <t>0306151174</t>
  </si>
  <si>
    <t>Trần Hoàng</t>
  </si>
  <si>
    <t>Phúc</t>
  </si>
  <si>
    <t>26/08/96</t>
  </si>
  <si>
    <t>0306151175</t>
  </si>
  <si>
    <t>Trần Công</t>
  </si>
  <si>
    <t>Phương</t>
  </si>
  <si>
    <t>06/05/97</t>
  </si>
  <si>
    <t>0306151176</t>
  </si>
  <si>
    <t>Đặng Văn</t>
  </si>
  <si>
    <t>Phước</t>
  </si>
  <si>
    <t>0306151177</t>
  </si>
  <si>
    <t>Nguyễn Đức</t>
  </si>
  <si>
    <t>Quang</t>
  </si>
  <si>
    <t>01/10/97</t>
  </si>
  <si>
    <t>0306151178</t>
  </si>
  <si>
    <t>Lê Thế</t>
  </si>
  <si>
    <t>Sang</t>
  </si>
  <si>
    <t>30/09/96</t>
  </si>
  <si>
    <t>0306151179</t>
  </si>
  <si>
    <t>27/09/97</t>
  </si>
  <si>
    <t>0306151180</t>
  </si>
  <si>
    <t>Đặng Hoài Cao</t>
  </si>
  <si>
    <t>Sinh</t>
  </si>
  <si>
    <t>31/10/95</t>
  </si>
  <si>
    <t>0306151181</t>
  </si>
  <si>
    <t>Đỗ Văn</t>
  </si>
  <si>
    <t>Sơn</t>
  </si>
  <si>
    <t>26/12/97</t>
  </si>
  <si>
    <t>0306151182</t>
  </si>
  <si>
    <t>27/01/97</t>
  </si>
  <si>
    <t>0306151183</t>
  </si>
  <si>
    <t>Nguyễn Lê Phát</t>
  </si>
  <si>
    <t>Tài</t>
  </si>
  <si>
    <t>05/11/97</t>
  </si>
  <si>
    <t>0306151184</t>
  </si>
  <si>
    <t>Thái Thanh</t>
  </si>
  <si>
    <t>Tâm</t>
  </si>
  <si>
    <t>0306151185</t>
  </si>
  <si>
    <t>Tân</t>
  </si>
  <si>
    <t>21/09/97</t>
  </si>
  <si>
    <t>0306151186</t>
  </si>
  <si>
    <t>Tấn</t>
  </si>
  <si>
    <t>18/02/97</t>
  </si>
  <si>
    <t>0306151187</t>
  </si>
  <si>
    <t>Thành</t>
  </si>
  <si>
    <t>12/12/97</t>
  </si>
  <si>
    <t>0306151188</t>
  </si>
  <si>
    <t>Phan Quốc</t>
  </si>
  <si>
    <t>Thái</t>
  </si>
  <si>
    <t>0306151189</t>
  </si>
  <si>
    <t>Nguyễn Chánh</t>
  </si>
  <si>
    <t>Thi</t>
  </si>
  <si>
    <t>24/11/97</t>
  </si>
  <si>
    <t>0306151190</t>
  </si>
  <si>
    <t>Thiên</t>
  </si>
  <si>
    <t>31/10/97</t>
  </si>
  <si>
    <t>0306151191</t>
  </si>
  <si>
    <t>Nguyễn Duy</t>
  </si>
  <si>
    <t>Thiện</t>
  </si>
  <si>
    <t>0306151192</t>
  </si>
  <si>
    <t>Bùi Quốc</t>
  </si>
  <si>
    <t>Thịnh</t>
  </si>
  <si>
    <t>0306151193</t>
  </si>
  <si>
    <t>Lê Văn</t>
  </si>
  <si>
    <t>10/11/97</t>
  </si>
  <si>
    <t>0306151194</t>
  </si>
  <si>
    <t>Trần Nguyễn</t>
  </si>
  <si>
    <t>Thông</t>
  </si>
  <si>
    <t>04/12/97</t>
  </si>
  <si>
    <t>0306151195</t>
  </si>
  <si>
    <t>Thuận</t>
  </si>
  <si>
    <t>0306151196</t>
  </si>
  <si>
    <t>Lê Hoài</t>
  </si>
  <si>
    <t>Thương</t>
  </si>
  <si>
    <t>03/07/97</t>
  </si>
  <si>
    <t>0306151197</t>
  </si>
  <si>
    <t>Nguyễn Phạm Ngọc</t>
  </si>
  <si>
    <t>Tiến</t>
  </si>
  <si>
    <t>0306151198</t>
  </si>
  <si>
    <t>Lê Trung</t>
  </si>
  <si>
    <t>Tín</t>
  </si>
  <si>
    <t>07/08/97</t>
  </si>
  <si>
    <t>0306151199</t>
  </si>
  <si>
    <t>Cù Bảo</t>
  </si>
  <si>
    <t>Tính</t>
  </si>
  <si>
    <t>08/05/97</t>
  </si>
  <si>
    <t>0306151200</t>
  </si>
  <si>
    <t>Đỗ Công</t>
  </si>
  <si>
    <t>Toàn</t>
  </si>
  <si>
    <t>27/07/97</t>
  </si>
  <si>
    <t>0306151201</t>
  </si>
  <si>
    <t>Nguyễn Hữu</t>
  </si>
  <si>
    <t>22/12/97</t>
  </si>
  <si>
    <t>0306151202</t>
  </si>
  <si>
    <t>Nguyễn Quốc</t>
  </si>
  <si>
    <t>Toản</t>
  </si>
  <si>
    <t>07/04/97</t>
  </si>
  <si>
    <t>0306151203</t>
  </si>
  <si>
    <t>Ngô Đình Nguyên</t>
  </si>
  <si>
    <t>Trí</t>
  </si>
  <si>
    <t>21/01/97</t>
  </si>
  <si>
    <t>0306151204</t>
  </si>
  <si>
    <t>Lâm Nguyễn Hiếu</t>
  </si>
  <si>
    <t>Trung</t>
  </si>
  <si>
    <t>15/10/97</t>
  </si>
  <si>
    <t>0306151205</t>
  </si>
  <si>
    <t>16/08/97</t>
  </si>
  <si>
    <t>0306151206</t>
  </si>
  <si>
    <t>Hoàng Châu Duy</t>
  </si>
  <si>
    <t>Trường</t>
  </si>
  <si>
    <t>0306151207</t>
  </si>
  <si>
    <t>Đinh Văn</t>
  </si>
  <si>
    <t>Tuấn</t>
  </si>
  <si>
    <t>24/03/97</t>
  </si>
  <si>
    <t>0306151208</t>
  </si>
  <si>
    <t>Huỳnh Nguyễn Anh</t>
  </si>
  <si>
    <t>28/01/96</t>
  </si>
  <si>
    <t>0306151209</t>
  </si>
  <si>
    <t>Lâm Nhật</t>
  </si>
  <si>
    <t>13/11/97</t>
  </si>
  <si>
    <t>0306151210</t>
  </si>
  <si>
    <t>Trần Anh</t>
  </si>
  <si>
    <t>0306151211</t>
  </si>
  <si>
    <t>Vinh</t>
  </si>
  <si>
    <t>06/09/97</t>
  </si>
  <si>
    <t>0306151212</t>
  </si>
  <si>
    <t>Nguyễn Thế</t>
  </si>
  <si>
    <t>Vĩnh</t>
  </si>
  <si>
    <t>16/03/97</t>
  </si>
  <si>
    <t>0306151213</t>
  </si>
  <si>
    <t>Đoàn Ngọc</t>
  </si>
  <si>
    <t>Vũ</t>
  </si>
  <si>
    <t>28/02/97</t>
  </si>
  <si>
    <t>0306151214</t>
  </si>
  <si>
    <t>Lê Trọng</t>
  </si>
  <si>
    <t>04/01/97</t>
  </si>
  <si>
    <t>0306151215</t>
  </si>
  <si>
    <t>09/06/97</t>
  </si>
  <si>
    <t>0306151216</t>
  </si>
  <si>
    <t>Nguyễn Trường</t>
  </si>
  <si>
    <t>25/08/97</t>
  </si>
  <si>
    <t>0306151217</t>
  </si>
  <si>
    <t>Phan Đại</t>
  </si>
  <si>
    <t>Vương</t>
  </si>
  <si>
    <t>23/01/97</t>
  </si>
  <si>
    <t>0306151218</t>
  </si>
  <si>
    <t>Phạm Đình</t>
  </si>
  <si>
    <t>Yên</t>
  </si>
  <si>
    <t>0306141152</t>
  </si>
  <si>
    <t>03/07/1996</t>
  </si>
  <si>
    <t>0306141171</t>
  </si>
  <si>
    <t>Phạm Văn</t>
  </si>
  <si>
    <t>Quân</t>
  </si>
  <si>
    <t>11/05/1996</t>
  </si>
  <si>
    <r>
      <t>ĐIỂM THI LẦN 1 MÔN TCC LỚP CĐ TH15B.</t>
    </r>
    <r>
      <rPr>
        <sz val="12"/>
        <color indexed="40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</si>
</sst>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48"/>
      <name val="Times New Roman"/>
      <family val="1"/>
    </font>
    <font>
      <b/>
      <sz val="12"/>
      <color indexed="40"/>
      <name val="Times New Roman"/>
      <family val="1"/>
    </font>
    <font>
      <sz val="10"/>
      <color indexed="40"/>
      <name val="Arial"/>
      <family val="2"/>
    </font>
    <font>
      <sz val="10"/>
      <color indexed="57"/>
      <name val="Arial"/>
      <family val="2"/>
    </font>
    <font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/>
      <protection/>
    </xf>
    <xf numFmtId="164" fontId="2" fillId="0" borderId="10" xfId="0" applyNumberFormat="1" applyFont="1" applyBorder="1" applyAlignment="1">
      <alignment horizontal="center"/>
    </xf>
    <xf numFmtId="0" fontId="0" fillId="0" borderId="10" xfId="57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/>
    </xf>
    <xf numFmtId="164" fontId="2" fillId="0" borderId="10" xfId="57" applyNumberFormat="1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0" fontId="7" fillId="0" borderId="10" xfId="57" applyFont="1" applyFill="1" applyBorder="1" applyAlignment="1">
      <alignment horizontal="center" wrapText="1"/>
      <protection/>
    </xf>
    <xf numFmtId="0" fontId="51" fillId="0" borderId="11" xfId="0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 quotePrefix="1">
      <alignment/>
      <protection/>
    </xf>
    <xf numFmtId="0" fontId="51" fillId="0" borderId="12" xfId="0" applyFont="1" applyFill="1" applyBorder="1" applyAlignment="1" applyProtection="1">
      <alignment/>
      <protection/>
    </xf>
    <xf numFmtId="0" fontId="0" fillId="0" borderId="13" xfId="57" applyFont="1" applyFill="1" applyBorder="1" applyAlignment="1">
      <alignment horizontal="center" wrapText="1"/>
      <protection/>
    </xf>
    <xf numFmtId="0" fontId="51" fillId="0" borderId="11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52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 quotePrefix="1">
      <alignment/>
      <protection/>
    </xf>
    <xf numFmtId="0" fontId="52" fillId="0" borderId="10" xfId="57" applyFont="1" applyFill="1" applyBorder="1" applyAlignment="1">
      <alignment horizontal="center" wrapText="1"/>
      <protection/>
    </xf>
    <xf numFmtId="164" fontId="52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2" fillId="0" borderId="11" xfId="0" applyFont="1" applyFill="1" applyBorder="1" applyAlignment="1" applyProtection="1">
      <alignment horizontal="center"/>
      <protection locked="0"/>
    </xf>
    <xf numFmtId="164" fontId="53" fillId="0" borderId="10" xfId="57" applyNumberFormat="1" applyFont="1" applyFill="1" applyBorder="1" applyAlignment="1">
      <alignment horizontal="center" wrapText="1"/>
      <protection/>
    </xf>
    <xf numFmtId="0" fontId="51" fillId="0" borderId="10" xfId="57" applyFont="1" applyFill="1" applyBorder="1" applyAlignment="1">
      <alignment horizontal="center" wrapText="1"/>
      <protection/>
    </xf>
    <xf numFmtId="164" fontId="51" fillId="0" borderId="10" xfId="0" applyNumberFormat="1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164" fontId="54" fillId="0" borderId="10" xfId="57" applyNumberFormat="1" applyFont="1" applyFill="1" applyBorder="1" applyAlignment="1">
      <alignment horizontal="center" wrapText="1"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 quotePrefix="1">
      <alignment/>
      <protection/>
    </xf>
    <xf numFmtId="0" fontId="55" fillId="0" borderId="10" xfId="57" applyFont="1" applyFill="1" applyBorder="1" applyAlignment="1">
      <alignment horizontal="center" wrapText="1"/>
      <protection/>
    </xf>
    <xf numFmtId="164" fontId="55" fillId="0" borderId="10" xfId="0" applyNumberFormat="1" applyFon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0" fontId="55" fillId="0" borderId="11" xfId="0" applyFont="1" applyFill="1" applyBorder="1" applyAlignment="1" applyProtection="1">
      <alignment horizontal="center"/>
      <protection locked="0"/>
    </xf>
    <xf numFmtId="164" fontId="56" fillId="0" borderId="10" xfId="57" applyNumberFormat="1" applyFont="1" applyFill="1" applyBorder="1" applyAlignment="1">
      <alignment horizontal="center" wrapText="1"/>
      <protection/>
    </xf>
    <xf numFmtId="0" fontId="55" fillId="0" borderId="14" xfId="0" applyFont="1" applyFill="1" applyBorder="1" applyAlignment="1" applyProtection="1">
      <alignment/>
      <protection/>
    </xf>
    <xf numFmtId="0" fontId="55" fillId="0" borderId="14" xfId="0" applyFont="1" applyFill="1" applyBorder="1" applyAlignment="1" applyProtection="1" quotePrefix="1">
      <alignment/>
      <protection/>
    </xf>
    <xf numFmtId="0" fontId="55" fillId="0" borderId="1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 quotePrefix="1">
      <alignment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56" fillId="0" borderId="10" xfId="57" applyFont="1" applyFill="1" applyBorder="1" applyAlignment="1">
      <alignment horizontal="center" wrapText="1"/>
      <protection/>
    </xf>
    <xf numFmtId="0" fontId="54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horizontal="center" wrapText="1"/>
      <protection/>
    </xf>
    <xf numFmtId="0" fontId="53" fillId="0" borderId="10" xfId="57" applyFont="1" applyFill="1" applyBorder="1" applyAlignment="1">
      <alignment horizontal="center" wrapText="1"/>
      <protection/>
    </xf>
    <xf numFmtId="0" fontId="52" fillId="0" borderId="12" xfId="0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center"/>
    </xf>
    <xf numFmtId="0" fontId="55" fillId="0" borderId="12" xfId="0" applyFont="1" applyFill="1" applyBorder="1" applyAlignment="1" applyProtection="1">
      <alignment/>
      <protection/>
    </xf>
    <xf numFmtId="0" fontId="55" fillId="0" borderId="10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64">
      <selection activeCell="O3" sqref="O3:O111"/>
    </sheetView>
  </sheetViews>
  <sheetFormatPr defaultColWidth="9.140625" defaultRowHeight="12.75"/>
  <cols>
    <col min="1" max="1" width="5.140625" style="0" bestFit="1" customWidth="1"/>
    <col min="2" max="2" width="11.00390625" style="0" bestFit="1" customWidth="1"/>
    <col min="3" max="3" width="19.140625" style="0" bestFit="1" customWidth="1"/>
    <col min="4" max="4" width="7.57421875" style="0" bestFit="1" customWidth="1"/>
    <col min="5" max="5" width="10.57421875" style="0" customWidth="1"/>
    <col min="6" max="6" width="4.140625" style="0" bestFit="1" customWidth="1"/>
    <col min="7" max="7" width="4.140625" style="0" customWidth="1"/>
    <col min="8" max="8" width="6.57421875" style="0" customWidth="1"/>
    <col min="9" max="9" width="6.421875" style="0" customWidth="1"/>
    <col min="10" max="10" width="3.57421875" style="0" bestFit="1" customWidth="1"/>
    <col min="11" max="11" width="6.8515625" style="0" customWidth="1"/>
    <col min="12" max="12" width="5.140625" style="0" customWidth="1"/>
    <col min="13" max="13" width="6.7109375" style="0" customWidth="1"/>
    <col min="14" max="14" width="5.8515625" style="0" bestFit="1" customWidth="1"/>
  </cols>
  <sheetData>
    <row r="1" spans="1:14" ht="22.5" customHeight="1">
      <c r="A1" s="46" t="s">
        <v>389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6</v>
      </c>
      <c r="H2" s="1" t="s">
        <v>12</v>
      </c>
      <c r="I2" s="1" t="s">
        <v>13</v>
      </c>
      <c r="J2" s="1" t="s">
        <v>7</v>
      </c>
      <c r="K2" s="1" t="s">
        <v>8</v>
      </c>
      <c r="L2" s="1" t="s">
        <v>11</v>
      </c>
      <c r="M2" s="1" t="s">
        <v>5</v>
      </c>
      <c r="N2" s="1" t="s">
        <v>9</v>
      </c>
    </row>
    <row r="3" spans="1:15" ht="12" customHeight="1">
      <c r="A3" s="32">
        <v>1</v>
      </c>
      <c r="B3" s="33" t="s">
        <v>14</v>
      </c>
      <c r="C3" s="32" t="s">
        <v>15</v>
      </c>
      <c r="D3" s="32" t="s">
        <v>16</v>
      </c>
      <c r="E3" s="33" t="s">
        <v>17</v>
      </c>
      <c r="F3" s="27">
        <v>9</v>
      </c>
      <c r="G3" s="27">
        <v>8</v>
      </c>
      <c r="H3" s="27">
        <v>3</v>
      </c>
      <c r="I3" s="27">
        <v>4</v>
      </c>
      <c r="J3" s="38">
        <f>MAX(H3:I3)</f>
        <v>4</v>
      </c>
      <c r="K3" s="28">
        <f>(G3+J3*2)/3</f>
        <v>5.333333333333333</v>
      </c>
      <c r="L3" s="29">
        <f>(F3+((G3+J3*2)/3)*4)/5</f>
        <v>6.066666666666666</v>
      </c>
      <c r="M3" s="34">
        <v>1</v>
      </c>
      <c r="N3" s="31">
        <f>((F3+((G3+J3*2)/3)*4)/5+M3)/2</f>
        <v>3.533333333333333</v>
      </c>
      <c r="O3">
        <v>3.5</v>
      </c>
    </row>
    <row r="4" spans="1:15" ht="12" customHeight="1">
      <c r="A4" s="8">
        <v>2</v>
      </c>
      <c r="B4" s="9" t="s">
        <v>18</v>
      </c>
      <c r="C4" s="8" t="s">
        <v>19</v>
      </c>
      <c r="D4" s="8" t="s">
        <v>20</v>
      </c>
      <c r="E4" s="9" t="s">
        <v>21</v>
      </c>
      <c r="F4" s="21">
        <v>10</v>
      </c>
      <c r="G4" s="21">
        <v>7</v>
      </c>
      <c r="H4" s="21">
        <v>3</v>
      </c>
      <c r="I4" s="21">
        <v>5</v>
      </c>
      <c r="J4" s="39">
        <f aca="true" t="shared" si="0" ref="J4:J67">MAX(H4:I4)</f>
        <v>5</v>
      </c>
      <c r="K4" s="22">
        <f aca="true" t="shared" si="1" ref="K4:K67">(G4+J4*2)/3</f>
        <v>5.666666666666667</v>
      </c>
      <c r="L4" s="23">
        <f aca="true" t="shared" si="2" ref="L4:L67">(F4+((G4+J4*2)/3)*4)/5</f>
        <v>6.533333333333334</v>
      </c>
      <c r="M4" s="12">
        <v>4</v>
      </c>
      <c r="N4" s="24">
        <f aca="true" t="shared" si="3" ref="N4:N67">((F4+((G4+J4*2)/3)*4)/5+M4)/2</f>
        <v>5.2666666666666675</v>
      </c>
      <c r="O4">
        <v>4.8</v>
      </c>
    </row>
    <row r="5" spans="1:15" ht="12" customHeight="1">
      <c r="A5" s="8">
        <v>3</v>
      </c>
      <c r="B5" s="9" t="s">
        <v>22</v>
      </c>
      <c r="C5" s="8" t="s">
        <v>23</v>
      </c>
      <c r="D5" s="8" t="s">
        <v>24</v>
      </c>
      <c r="E5" s="9" t="s">
        <v>25</v>
      </c>
      <c r="F5" s="21">
        <v>9</v>
      </c>
      <c r="G5" s="21">
        <v>8</v>
      </c>
      <c r="H5" s="21">
        <v>3</v>
      </c>
      <c r="I5" s="21">
        <v>4</v>
      </c>
      <c r="J5" s="39">
        <f t="shared" si="0"/>
        <v>4</v>
      </c>
      <c r="K5" s="22">
        <f t="shared" si="1"/>
        <v>5.333333333333333</v>
      </c>
      <c r="L5" s="23">
        <f t="shared" si="2"/>
        <v>6.066666666666666</v>
      </c>
      <c r="M5" s="12">
        <v>5</v>
      </c>
      <c r="N5" s="24">
        <f t="shared" si="3"/>
        <v>5.533333333333333</v>
      </c>
      <c r="O5">
        <v>5.5</v>
      </c>
    </row>
    <row r="6" spans="1:15" ht="12" customHeight="1">
      <c r="A6" s="8">
        <v>4</v>
      </c>
      <c r="B6" s="9" t="s">
        <v>26</v>
      </c>
      <c r="C6" s="8" t="s">
        <v>27</v>
      </c>
      <c r="D6" s="8" t="s">
        <v>24</v>
      </c>
      <c r="E6" s="9" t="s">
        <v>28</v>
      </c>
      <c r="F6" s="21">
        <v>10</v>
      </c>
      <c r="G6" s="21">
        <v>5</v>
      </c>
      <c r="H6" s="21">
        <v>5</v>
      </c>
      <c r="I6" s="21">
        <v>6</v>
      </c>
      <c r="J6" s="39">
        <f t="shared" si="0"/>
        <v>6</v>
      </c>
      <c r="K6" s="22">
        <f t="shared" si="1"/>
        <v>5.666666666666667</v>
      </c>
      <c r="L6" s="23">
        <f t="shared" si="2"/>
        <v>6.533333333333334</v>
      </c>
      <c r="M6" s="12">
        <v>6</v>
      </c>
      <c r="N6" s="24">
        <f t="shared" si="3"/>
        <v>6.2666666666666675</v>
      </c>
      <c r="O6">
        <v>6.3</v>
      </c>
    </row>
    <row r="7" spans="1:15" ht="12" customHeight="1">
      <c r="A7" s="25">
        <v>5</v>
      </c>
      <c r="B7" s="26" t="s">
        <v>29</v>
      </c>
      <c r="C7" s="25" t="s">
        <v>30</v>
      </c>
      <c r="D7" s="25" t="s">
        <v>24</v>
      </c>
      <c r="E7" s="26" t="s">
        <v>31</v>
      </c>
      <c r="F7" s="27">
        <v>9</v>
      </c>
      <c r="G7" s="27">
        <v>7</v>
      </c>
      <c r="H7" s="27">
        <v>5</v>
      </c>
      <c r="I7" s="27">
        <v>2</v>
      </c>
      <c r="J7" s="38">
        <f t="shared" si="0"/>
        <v>5</v>
      </c>
      <c r="K7" s="28">
        <f t="shared" si="1"/>
        <v>5.666666666666667</v>
      </c>
      <c r="L7" s="29">
        <f t="shared" si="2"/>
        <v>6.333333333333334</v>
      </c>
      <c r="M7" s="30">
        <v>1</v>
      </c>
      <c r="N7" s="31">
        <f t="shared" si="3"/>
        <v>3.666666666666667</v>
      </c>
      <c r="O7">
        <v>3.7</v>
      </c>
    </row>
    <row r="8" spans="1:15" ht="12" customHeight="1">
      <c r="A8" s="8">
        <v>6</v>
      </c>
      <c r="B8" s="9" t="s">
        <v>32</v>
      </c>
      <c r="C8" s="8" t="s">
        <v>33</v>
      </c>
      <c r="D8" s="8" t="s">
        <v>24</v>
      </c>
      <c r="E8" s="9" t="s">
        <v>34</v>
      </c>
      <c r="F8" s="3">
        <v>10</v>
      </c>
      <c r="G8" s="3">
        <v>8</v>
      </c>
      <c r="H8" s="3">
        <v>6</v>
      </c>
      <c r="I8" s="3">
        <v>8</v>
      </c>
      <c r="J8" s="40">
        <f t="shared" si="0"/>
        <v>8</v>
      </c>
      <c r="K8" s="4">
        <f t="shared" si="1"/>
        <v>8</v>
      </c>
      <c r="L8" s="2">
        <f t="shared" si="2"/>
        <v>8.4</v>
      </c>
      <c r="M8" s="12">
        <v>8</v>
      </c>
      <c r="N8" s="5">
        <f t="shared" si="3"/>
        <v>8.2</v>
      </c>
      <c r="O8">
        <v>8.2</v>
      </c>
    </row>
    <row r="9" spans="1:15" ht="12" customHeight="1">
      <c r="A9" s="8">
        <v>7</v>
      </c>
      <c r="B9" s="9" t="s">
        <v>35</v>
      </c>
      <c r="C9" s="8" t="s">
        <v>36</v>
      </c>
      <c r="D9" s="8" t="s">
        <v>37</v>
      </c>
      <c r="E9" s="9" t="s">
        <v>38</v>
      </c>
      <c r="F9" s="3">
        <v>9</v>
      </c>
      <c r="G9" s="3">
        <v>7</v>
      </c>
      <c r="H9" s="3">
        <v>5</v>
      </c>
      <c r="I9" s="3">
        <v>4</v>
      </c>
      <c r="J9" s="40">
        <f t="shared" si="0"/>
        <v>5</v>
      </c>
      <c r="K9" s="4">
        <f t="shared" si="1"/>
        <v>5.666666666666667</v>
      </c>
      <c r="L9" s="2">
        <f t="shared" si="2"/>
        <v>6.333333333333334</v>
      </c>
      <c r="M9" s="12">
        <v>4</v>
      </c>
      <c r="N9" s="5">
        <f t="shared" si="3"/>
        <v>5.166666666666667</v>
      </c>
      <c r="O9">
        <v>5.2</v>
      </c>
    </row>
    <row r="10" spans="1:15" ht="12" customHeight="1">
      <c r="A10" s="14">
        <v>8</v>
      </c>
      <c r="B10" s="15" t="s">
        <v>39</v>
      </c>
      <c r="C10" s="14" t="s">
        <v>40</v>
      </c>
      <c r="D10" s="14" t="s">
        <v>41</v>
      </c>
      <c r="E10" s="15" t="s">
        <v>42</v>
      </c>
      <c r="F10" s="16">
        <v>8</v>
      </c>
      <c r="G10" s="16">
        <v>9</v>
      </c>
      <c r="H10" s="16">
        <v>4</v>
      </c>
      <c r="I10" s="16">
        <v>4</v>
      </c>
      <c r="J10" s="41">
        <f t="shared" si="0"/>
        <v>4</v>
      </c>
      <c r="K10" s="17">
        <f t="shared" si="1"/>
        <v>5.666666666666667</v>
      </c>
      <c r="L10" s="18">
        <f t="shared" si="2"/>
        <v>6.133333333333334</v>
      </c>
      <c r="M10" s="19">
        <v>0</v>
      </c>
      <c r="N10" s="20">
        <f t="shared" si="3"/>
        <v>3.066666666666667</v>
      </c>
      <c r="O10">
        <v>0</v>
      </c>
    </row>
    <row r="11" spans="1:15" ht="12" customHeight="1">
      <c r="A11" s="8">
        <v>9</v>
      </c>
      <c r="B11" s="9" t="s">
        <v>43</v>
      </c>
      <c r="C11" s="8" t="s">
        <v>44</v>
      </c>
      <c r="D11" s="8" t="s">
        <v>45</v>
      </c>
      <c r="E11" s="9" t="s">
        <v>46</v>
      </c>
      <c r="F11" s="3">
        <v>9</v>
      </c>
      <c r="G11" s="3">
        <v>6</v>
      </c>
      <c r="H11" s="3">
        <v>0</v>
      </c>
      <c r="I11" s="3">
        <v>5</v>
      </c>
      <c r="J11" s="40">
        <f t="shared" si="0"/>
        <v>5</v>
      </c>
      <c r="K11" s="4">
        <f t="shared" si="1"/>
        <v>5.333333333333333</v>
      </c>
      <c r="L11" s="2">
        <f t="shared" si="2"/>
        <v>6.066666666666666</v>
      </c>
      <c r="M11" s="12">
        <v>4</v>
      </c>
      <c r="N11" s="5">
        <f t="shared" si="3"/>
        <v>5.033333333333333</v>
      </c>
      <c r="O11">
        <v>5</v>
      </c>
    </row>
    <row r="12" spans="1:15" ht="12" customHeight="1">
      <c r="A12" s="8">
        <v>10</v>
      </c>
      <c r="B12" s="9" t="s">
        <v>47</v>
      </c>
      <c r="C12" s="8" t="s">
        <v>48</v>
      </c>
      <c r="D12" s="8" t="s">
        <v>49</v>
      </c>
      <c r="E12" s="9" t="s">
        <v>50</v>
      </c>
      <c r="F12" s="3">
        <v>10</v>
      </c>
      <c r="G12" s="3">
        <v>6</v>
      </c>
      <c r="H12" s="3">
        <v>4</v>
      </c>
      <c r="I12" s="3">
        <v>6</v>
      </c>
      <c r="J12" s="40">
        <f t="shared" si="0"/>
        <v>6</v>
      </c>
      <c r="K12" s="4">
        <f t="shared" si="1"/>
        <v>6</v>
      </c>
      <c r="L12" s="2">
        <f t="shared" si="2"/>
        <v>6.8</v>
      </c>
      <c r="M12" s="12">
        <v>5</v>
      </c>
      <c r="N12" s="5">
        <f t="shared" si="3"/>
        <v>5.9</v>
      </c>
      <c r="O12">
        <v>5.9</v>
      </c>
    </row>
    <row r="13" spans="1:15" ht="12" customHeight="1">
      <c r="A13" s="8">
        <v>11</v>
      </c>
      <c r="B13" s="9" t="s">
        <v>51</v>
      </c>
      <c r="C13" s="8" t="s">
        <v>52</v>
      </c>
      <c r="D13" s="8" t="s">
        <v>49</v>
      </c>
      <c r="E13" s="9" t="s">
        <v>53</v>
      </c>
      <c r="F13" s="3">
        <v>10</v>
      </c>
      <c r="G13" s="3">
        <v>6</v>
      </c>
      <c r="H13" s="3">
        <v>4</v>
      </c>
      <c r="I13" s="3">
        <v>6</v>
      </c>
      <c r="J13" s="40">
        <f t="shared" si="0"/>
        <v>6</v>
      </c>
      <c r="K13" s="4">
        <f t="shared" si="1"/>
        <v>6</v>
      </c>
      <c r="L13" s="2">
        <f t="shared" si="2"/>
        <v>6.8</v>
      </c>
      <c r="M13" s="12">
        <v>4</v>
      </c>
      <c r="N13" s="5">
        <f t="shared" si="3"/>
        <v>5.4</v>
      </c>
      <c r="O13">
        <v>5.4</v>
      </c>
    </row>
    <row r="14" spans="1:15" ht="12" customHeight="1">
      <c r="A14" s="14">
        <v>12</v>
      </c>
      <c r="B14" s="15" t="s">
        <v>54</v>
      </c>
      <c r="C14" s="14" t="s">
        <v>55</v>
      </c>
      <c r="D14" s="14" t="s">
        <v>56</v>
      </c>
      <c r="E14" s="15" t="s">
        <v>57</v>
      </c>
      <c r="F14" s="16">
        <v>0</v>
      </c>
      <c r="G14" s="16">
        <v>0</v>
      </c>
      <c r="H14" s="16">
        <v>0</v>
      </c>
      <c r="I14" s="16">
        <v>0</v>
      </c>
      <c r="J14" s="41">
        <f t="shared" si="0"/>
        <v>0</v>
      </c>
      <c r="K14" s="17">
        <f t="shared" si="1"/>
        <v>0</v>
      </c>
      <c r="L14" s="18">
        <f t="shared" si="2"/>
        <v>0</v>
      </c>
      <c r="M14" s="19">
        <v>0</v>
      </c>
      <c r="N14" s="20">
        <f t="shared" si="3"/>
        <v>0</v>
      </c>
      <c r="O14">
        <v>0</v>
      </c>
    </row>
    <row r="15" spans="1:15" ht="12" customHeight="1">
      <c r="A15" s="25">
        <v>13</v>
      </c>
      <c r="B15" s="26" t="s">
        <v>58</v>
      </c>
      <c r="C15" s="25" t="s">
        <v>59</v>
      </c>
      <c r="D15" s="25" t="s">
        <v>56</v>
      </c>
      <c r="E15" s="26" t="s">
        <v>60</v>
      </c>
      <c r="F15" s="27">
        <v>9</v>
      </c>
      <c r="G15" s="27">
        <v>6</v>
      </c>
      <c r="H15" s="27">
        <v>4</v>
      </c>
      <c r="I15" s="27">
        <v>5</v>
      </c>
      <c r="J15" s="38">
        <f t="shared" si="0"/>
        <v>5</v>
      </c>
      <c r="K15" s="28">
        <f t="shared" si="1"/>
        <v>5.333333333333333</v>
      </c>
      <c r="L15" s="29">
        <f t="shared" si="2"/>
        <v>6.066666666666666</v>
      </c>
      <c r="M15" s="30">
        <v>1</v>
      </c>
      <c r="N15" s="31">
        <f t="shared" si="3"/>
        <v>3.533333333333333</v>
      </c>
      <c r="O15">
        <v>3.5</v>
      </c>
    </row>
    <row r="16" spans="1:15" ht="12" customHeight="1">
      <c r="A16" s="25">
        <v>14</v>
      </c>
      <c r="B16" s="26" t="s">
        <v>61</v>
      </c>
      <c r="C16" s="25" t="s">
        <v>36</v>
      </c>
      <c r="D16" s="25" t="s">
        <v>62</v>
      </c>
      <c r="E16" s="26" t="s">
        <v>63</v>
      </c>
      <c r="F16" s="27">
        <v>8</v>
      </c>
      <c r="G16" s="27">
        <v>6</v>
      </c>
      <c r="H16" s="27">
        <v>4</v>
      </c>
      <c r="I16" s="27">
        <v>6</v>
      </c>
      <c r="J16" s="38">
        <f t="shared" si="0"/>
        <v>6</v>
      </c>
      <c r="K16" s="28">
        <f t="shared" si="1"/>
        <v>6</v>
      </c>
      <c r="L16" s="29">
        <f t="shared" si="2"/>
        <v>6.4</v>
      </c>
      <c r="M16" s="30">
        <v>2</v>
      </c>
      <c r="N16" s="31">
        <f t="shared" si="3"/>
        <v>4.2</v>
      </c>
      <c r="O16">
        <v>4.2</v>
      </c>
    </row>
    <row r="17" spans="1:15" ht="12" customHeight="1">
      <c r="A17" s="25">
        <v>15</v>
      </c>
      <c r="B17" s="26" t="s">
        <v>64</v>
      </c>
      <c r="C17" s="25" t="s">
        <v>65</v>
      </c>
      <c r="D17" s="25" t="s">
        <v>66</v>
      </c>
      <c r="E17" s="26" t="s">
        <v>67</v>
      </c>
      <c r="F17" s="27">
        <v>10</v>
      </c>
      <c r="G17" s="27">
        <v>9</v>
      </c>
      <c r="H17" s="27">
        <v>3</v>
      </c>
      <c r="I17" s="27">
        <v>4</v>
      </c>
      <c r="J17" s="38">
        <f t="shared" si="0"/>
        <v>4</v>
      </c>
      <c r="K17" s="28">
        <f t="shared" si="1"/>
        <v>5.666666666666667</v>
      </c>
      <c r="L17" s="29">
        <f t="shared" si="2"/>
        <v>6.533333333333334</v>
      </c>
      <c r="M17" s="30">
        <v>3</v>
      </c>
      <c r="N17" s="31">
        <f t="shared" si="3"/>
        <v>4.7666666666666675</v>
      </c>
      <c r="O17">
        <v>4.8</v>
      </c>
    </row>
    <row r="18" spans="1:15" ht="12" customHeight="1">
      <c r="A18" s="8">
        <v>16</v>
      </c>
      <c r="B18" s="9" t="s">
        <v>68</v>
      </c>
      <c r="C18" s="8" t="s">
        <v>69</v>
      </c>
      <c r="D18" s="8" t="s">
        <v>66</v>
      </c>
      <c r="E18" s="9" t="s">
        <v>70</v>
      </c>
      <c r="F18" s="3">
        <v>10</v>
      </c>
      <c r="G18" s="3">
        <v>7</v>
      </c>
      <c r="H18" s="3">
        <v>3</v>
      </c>
      <c r="I18" s="3">
        <v>5</v>
      </c>
      <c r="J18" s="40">
        <f t="shared" si="0"/>
        <v>5</v>
      </c>
      <c r="K18" s="4">
        <f t="shared" si="1"/>
        <v>5.666666666666667</v>
      </c>
      <c r="L18" s="2">
        <f t="shared" si="2"/>
        <v>6.533333333333334</v>
      </c>
      <c r="M18" s="12">
        <v>6</v>
      </c>
      <c r="N18" s="5">
        <f t="shared" si="3"/>
        <v>6.2666666666666675</v>
      </c>
      <c r="O18">
        <v>6.3</v>
      </c>
    </row>
    <row r="19" spans="1:15" ht="12" customHeight="1">
      <c r="A19" s="25">
        <v>17</v>
      </c>
      <c r="B19" s="26" t="s">
        <v>71</v>
      </c>
      <c r="C19" s="25" t="s">
        <v>72</v>
      </c>
      <c r="D19" s="25" t="s">
        <v>73</v>
      </c>
      <c r="E19" s="26" t="s">
        <v>74</v>
      </c>
      <c r="F19" s="27">
        <v>10</v>
      </c>
      <c r="G19" s="27">
        <v>7</v>
      </c>
      <c r="H19" s="27">
        <v>3</v>
      </c>
      <c r="I19" s="27">
        <v>6</v>
      </c>
      <c r="J19" s="38">
        <f t="shared" si="0"/>
        <v>6</v>
      </c>
      <c r="K19" s="28">
        <f t="shared" si="1"/>
        <v>6.333333333333333</v>
      </c>
      <c r="L19" s="29">
        <f t="shared" si="2"/>
        <v>7.0666666666666655</v>
      </c>
      <c r="M19" s="30">
        <v>2</v>
      </c>
      <c r="N19" s="31">
        <f t="shared" si="3"/>
        <v>4.533333333333333</v>
      </c>
      <c r="O19">
        <v>4.5</v>
      </c>
    </row>
    <row r="20" spans="1:15" ht="12" customHeight="1">
      <c r="A20" s="14">
        <v>18</v>
      </c>
      <c r="B20" s="15" t="s">
        <v>75</v>
      </c>
      <c r="C20" s="14" t="s">
        <v>76</v>
      </c>
      <c r="D20" s="14" t="s">
        <v>77</v>
      </c>
      <c r="E20" s="15" t="s">
        <v>78</v>
      </c>
      <c r="F20" s="16">
        <v>0</v>
      </c>
      <c r="G20" s="16">
        <v>0</v>
      </c>
      <c r="H20" s="16">
        <v>0</v>
      </c>
      <c r="I20" s="16">
        <v>0</v>
      </c>
      <c r="J20" s="41">
        <f t="shared" si="0"/>
        <v>0</v>
      </c>
      <c r="K20" s="17">
        <f t="shared" si="1"/>
        <v>0</v>
      </c>
      <c r="L20" s="18">
        <f t="shared" si="2"/>
        <v>0</v>
      </c>
      <c r="M20" s="19">
        <v>0</v>
      </c>
      <c r="N20" s="20">
        <f t="shared" si="3"/>
        <v>0</v>
      </c>
      <c r="O20">
        <v>0</v>
      </c>
    </row>
    <row r="21" spans="1:15" ht="12" customHeight="1">
      <c r="A21" s="25">
        <v>19</v>
      </c>
      <c r="B21" s="26" t="s">
        <v>79</v>
      </c>
      <c r="C21" s="25" t="s">
        <v>80</v>
      </c>
      <c r="D21" s="25" t="s">
        <v>81</v>
      </c>
      <c r="E21" s="26" t="s">
        <v>82</v>
      </c>
      <c r="F21" s="27">
        <v>10</v>
      </c>
      <c r="G21" s="27">
        <v>7</v>
      </c>
      <c r="H21" s="27">
        <v>4</v>
      </c>
      <c r="I21" s="27">
        <v>7</v>
      </c>
      <c r="J21" s="38">
        <f t="shared" si="0"/>
        <v>7</v>
      </c>
      <c r="K21" s="28">
        <f t="shared" si="1"/>
        <v>7</v>
      </c>
      <c r="L21" s="29">
        <f t="shared" si="2"/>
        <v>7.6</v>
      </c>
      <c r="M21" s="30">
        <v>2</v>
      </c>
      <c r="N21" s="31">
        <f t="shared" si="3"/>
        <v>4.8</v>
      </c>
      <c r="O21">
        <v>4.8</v>
      </c>
    </row>
    <row r="22" spans="1:15" ht="12" customHeight="1">
      <c r="A22" s="14">
        <v>20</v>
      </c>
      <c r="B22" s="15" t="s">
        <v>83</v>
      </c>
      <c r="C22" s="14" t="s">
        <v>84</v>
      </c>
      <c r="D22" s="14" t="s">
        <v>85</v>
      </c>
      <c r="E22" s="15" t="s">
        <v>86</v>
      </c>
      <c r="F22" s="16">
        <v>0</v>
      </c>
      <c r="G22" s="16">
        <v>0</v>
      </c>
      <c r="H22" s="16">
        <v>0</v>
      </c>
      <c r="I22" s="16">
        <v>0</v>
      </c>
      <c r="J22" s="41">
        <f t="shared" si="0"/>
        <v>0</v>
      </c>
      <c r="K22" s="17">
        <f t="shared" si="1"/>
        <v>0</v>
      </c>
      <c r="L22" s="18">
        <f t="shared" si="2"/>
        <v>0</v>
      </c>
      <c r="M22" s="19">
        <v>0</v>
      </c>
      <c r="N22" s="20">
        <f t="shared" si="3"/>
        <v>0</v>
      </c>
      <c r="O22">
        <v>0</v>
      </c>
    </row>
    <row r="23" spans="1:15" ht="12" customHeight="1">
      <c r="A23" s="25">
        <v>21</v>
      </c>
      <c r="B23" s="26" t="s">
        <v>87</v>
      </c>
      <c r="C23" s="25" t="s">
        <v>88</v>
      </c>
      <c r="D23" s="25" t="s">
        <v>85</v>
      </c>
      <c r="E23" s="26" t="s">
        <v>89</v>
      </c>
      <c r="F23" s="27">
        <v>10</v>
      </c>
      <c r="G23" s="27">
        <v>8</v>
      </c>
      <c r="H23" s="27">
        <v>4</v>
      </c>
      <c r="I23" s="27">
        <v>3</v>
      </c>
      <c r="J23" s="38">
        <f t="shared" si="0"/>
        <v>4</v>
      </c>
      <c r="K23" s="28">
        <f t="shared" si="1"/>
        <v>5.333333333333333</v>
      </c>
      <c r="L23" s="29">
        <f t="shared" si="2"/>
        <v>6.266666666666667</v>
      </c>
      <c r="M23" s="30">
        <v>3</v>
      </c>
      <c r="N23" s="31">
        <f t="shared" si="3"/>
        <v>4.633333333333333</v>
      </c>
      <c r="O23">
        <v>4.6</v>
      </c>
    </row>
    <row r="24" spans="1:15" ht="12" customHeight="1">
      <c r="A24" s="25">
        <v>22</v>
      </c>
      <c r="B24" s="26" t="s">
        <v>90</v>
      </c>
      <c r="C24" s="25" t="s">
        <v>91</v>
      </c>
      <c r="D24" s="25" t="s">
        <v>85</v>
      </c>
      <c r="E24" s="26" t="s">
        <v>92</v>
      </c>
      <c r="F24" s="27">
        <v>10</v>
      </c>
      <c r="G24" s="27">
        <v>6</v>
      </c>
      <c r="H24" s="27">
        <v>4</v>
      </c>
      <c r="I24" s="27">
        <v>5</v>
      </c>
      <c r="J24" s="38">
        <f t="shared" si="0"/>
        <v>5</v>
      </c>
      <c r="K24" s="28">
        <f t="shared" si="1"/>
        <v>5.333333333333333</v>
      </c>
      <c r="L24" s="29">
        <f t="shared" si="2"/>
        <v>6.266666666666667</v>
      </c>
      <c r="M24" s="30">
        <v>3</v>
      </c>
      <c r="N24" s="31">
        <f t="shared" si="3"/>
        <v>4.633333333333333</v>
      </c>
      <c r="O24">
        <v>4.6</v>
      </c>
    </row>
    <row r="25" spans="1:15" ht="12" customHeight="1">
      <c r="A25" s="14">
        <v>23</v>
      </c>
      <c r="B25" s="15" t="s">
        <v>93</v>
      </c>
      <c r="C25" s="14" t="s">
        <v>94</v>
      </c>
      <c r="D25" s="14" t="s">
        <v>95</v>
      </c>
      <c r="E25" s="15" t="s">
        <v>96</v>
      </c>
      <c r="F25" s="16">
        <v>0</v>
      </c>
      <c r="G25" s="16">
        <v>0</v>
      </c>
      <c r="H25" s="16">
        <v>0</v>
      </c>
      <c r="I25" s="16">
        <v>0</v>
      </c>
      <c r="J25" s="41">
        <f t="shared" si="0"/>
        <v>0</v>
      </c>
      <c r="K25" s="17">
        <f t="shared" si="1"/>
        <v>0</v>
      </c>
      <c r="L25" s="18">
        <f t="shared" si="2"/>
        <v>0</v>
      </c>
      <c r="M25" s="19">
        <v>0</v>
      </c>
      <c r="N25" s="20">
        <f t="shared" si="3"/>
        <v>0</v>
      </c>
      <c r="O25">
        <v>0</v>
      </c>
    </row>
    <row r="26" spans="1:15" ht="12" customHeight="1">
      <c r="A26" s="25">
        <v>24</v>
      </c>
      <c r="B26" s="26" t="s">
        <v>97</v>
      </c>
      <c r="C26" s="25" t="s">
        <v>98</v>
      </c>
      <c r="D26" s="25" t="s">
        <v>99</v>
      </c>
      <c r="E26" s="26" t="s">
        <v>100</v>
      </c>
      <c r="F26" s="27">
        <v>8</v>
      </c>
      <c r="G26" s="27">
        <v>7</v>
      </c>
      <c r="H26" s="27">
        <v>2</v>
      </c>
      <c r="I26" s="27">
        <v>5</v>
      </c>
      <c r="J26" s="38">
        <f t="shared" si="0"/>
        <v>5</v>
      </c>
      <c r="K26" s="28">
        <f t="shared" si="1"/>
        <v>5.666666666666667</v>
      </c>
      <c r="L26" s="29">
        <f t="shared" si="2"/>
        <v>6.133333333333334</v>
      </c>
      <c r="M26" s="30">
        <v>1</v>
      </c>
      <c r="N26" s="31">
        <f t="shared" si="3"/>
        <v>3.566666666666667</v>
      </c>
      <c r="O26">
        <v>3.6</v>
      </c>
    </row>
    <row r="27" spans="1:15" ht="12" customHeight="1">
      <c r="A27" s="8">
        <v>25</v>
      </c>
      <c r="B27" s="9" t="s">
        <v>101</v>
      </c>
      <c r="C27" s="8" t="s">
        <v>102</v>
      </c>
      <c r="D27" s="8" t="s">
        <v>103</v>
      </c>
      <c r="E27" s="9" t="s">
        <v>104</v>
      </c>
      <c r="F27" s="3">
        <v>10</v>
      </c>
      <c r="G27" s="3">
        <v>7</v>
      </c>
      <c r="H27" s="3">
        <v>3</v>
      </c>
      <c r="I27" s="3">
        <v>4</v>
      </c>
      <c r="J27" s="40">
        <f t="shared" si="0"/>
        <v>4</v>
      </c>
      <c r="K27" s="4">
        <f t="shared" si="1"/>
        <v>5</v>
      </c>
      <c r="L27" s="2">
        <f t="shared" si="2"/>
        <v>6</v>
      </c>
      <c r="M27" s="12">
        <v>6</v>
      </c>
      <c r="N27" s="5">
        <f t="shared" si="3"/>
        <v>6</v>
      </c>
      <c r="O27">
        <v>6</v>
      </c>
    </row>
    <row r="28" spans="1:15" ht="12" customHeight="1">
      <c r="A28" s="8">
        <v>26</v>
      </c>
      <c r="B28" s="9" t="s">
        <v>105</v>
      </c>
      <c r="C28" s="8" t="s">
        <v>106</v>
      </c>
      <c r="D28" s="8" t="s">
        <v>107</v>
      </c>
      <c r="E28" s="9" t="s">
        <v>108</v>
      </c>
      <c r="F28" s="3">
        <v>7</v>
      </c>
      <c r="G28" s="3">
        <v>8</v>
      </c>
      <c r="H28" s="3">
        <v>2</v>
      </c>
      <c r="I28" s="3">
        <v>5</v>
      </c>
      <c r="J28" s="40">
        <f t="shared" si="0"/>
        <v>5</v>
      </c>
      <c r="K28" s="4">
        <f t="shared" si="1"/>
        <v>6</v>
      </c>
      <c r="L28" s="2">
        <f t="shared" si="2"/>
        <v>6.2</v>
      </c>
      <c r="M28" s="12">
        <v>4</v>
      </c>
      <c r="N28" s="5">
        <f t="shared" si="3"/>
        <v>5.1</v>
      </c>
      <c r="O28">
        <v>5.1</v>
      </c>
    </row>
    <row r="29" spans="1:15" ht="12" customHeight="1">
      <c r="A29" s="8">
        <v>27</v>
      </c>
      <c r="B29" s="9" t="s">
        <v>109</v>
      </c>
      <c r="C29" s="8" t="s">
        <v>52</v>
      </c>
      <c r="D29" s="8" t="s">
        <v>110</v>
      </c>
      <c r="E29" s="9" t="s">
        <v>111</v>
      </c>
      <c r="F29" s="3">
        <v>10</v>
      </c>
      <c r="G29" s="3">
        <v>9</v>
      </c>
      <c r="H29" s="3">
        <v>6</v>
      </c>
      <c r="I29" s="3">
        <v>9</v>
      </c>
      <c r="J29" s="40">
        <f t="shared" si="0"/>
        <v>9</v>
      </c>
      <c r="K29" s="4">
        <f t="shared" si="1"/>
        <v>9</v>
      </c>
      <c r="L29" s="2">
        <f t="shared" si="2"/>
        <v>9.2</v>
      </c>
      <c r="M29" s="12">
        <v>9</v>
      </c>
      <c r="N29" s="5">
        <f t="shared" si="3"/>
        <v>9.1</v>
      </c>
      <c r="O29">
        <v>9.1</v>
      </c>
    </row>
    <row r="30" spans="1:15" ht="12" customHeight="1">
      <c r="A30" s="25">
        <v>28</v>
      </c>
      <c r="B30" s="26" t="s">
        <v>112</v>
      </c>
      <c r="C30" s="25" t="s">
        <v>113</v>
      </c>
      <c r="D30" s="25" t="s">
        <v>114</v>
      </c>
      <c r="E30" s="26" t="s">
        <v>115</v>
      </c>
      <c r="F30" s="27">
        <v>10</v>
      </c>
      <c r="G30" s="27">
        <v>6</v>
      </c>
      <c r="H30" s="27">
        <v>2</v>
      </c>
      <c r="I30" s="27">
        <v>5</v>
      </c>
      <c r="J30" s="38">
        <f t="shared" si="0"/>
        <v>5</v>
      </c>
      <c r="K30" s="28">
        <f t="shared" si="1"/>
        <v>5.333333333333333</v>
      </c>
      <c r="L30" s="29">
        <f t="shared" si="2"/>
        <v>6.266666666666667</v>
      </c>
      <c r="M30" s="30">
        <v>3</v>
      </c>
      <c r="N30" s="31">
        <f t="shared" si="3"/>
        <v>4.633333333333333</v>
      </c>
      <c r="O30">
        <v>4.6</v>
      </c>
    </row>
    <row r="31" spans="1:15" ht="12" customHeight="1">
      <c r="A31" s="8">
        <v>29</v>
      </c>
      <c r="B31" s="9" t="s">
        <v>116</v>
      </c>
      <c r="C31" s="8" t="s">
        <v>117</v>
      </c>
      <c r="D31" s="8" t="s">
        <v>114</v>
      </c>
      <c r="E31" s="9" t="s">
        <v>118</v>
      </c>
      <c r="F31" s="3">
        <v>7</v>
      </c>
      <c r="G31" s="3">
        <v>6</v>
      </c>
      <c r="H31" s="3">
        <v>3</v>
      </c>
      <c r="I31" s="3">
        <v>6</v>
      </c>
      <c r="J31" s="40">
        <f t="shared" si="0"/>
        <v>6</v>
      </c>
      <c r="K31" s="4">
        <f t="shared" si="1"/>
        <v>6</v>
      </c>
      <c r="L31" s="2">
        <f t="shared" si="2"/>
        <v>6.2</v>
      </c>
      <c r="M31" s="12">
        <v>4</v>
      </c>
      <c r="N31" s="5">
        <f t="shared" si="3"/>
        <v>5.1</v>
      </c>
      <c r="O31">
        <v>5.1</v>
      </c>
    </row>
    <row r="32" spans="1:15" ht="12" customHeight="1">
      <c r="A32" s="25">
        <v>30</v>
      </c>
      <c r="B32" s="26" t="s">
        <v>119</v>
      </c>
      <c r="C32" s="25" t="s">
        <v>120</v>
      </c>
      <c r="D32" s="25" t="s">
        <v>121</v>
      </c>
      <c r="E32" s="26" t="s">
        <v>122</v>
      </c>
      <c r="F32" s="27">
        <v>9</v>
      </c>
      <c r="G32" s="27">
        <v>6</v>
      </c>
      <c r="H32" s="27">
        <v>6</v>
      </c>
      <c r="I32" s="27">
        <v>3</v>
      </c>
      <c r="J32" s="38">
        <f t="shared" si="0"/>
        <v>6</v>
      </c>
      <c r="K32" s="28">
        <f t="shared" si="1"/>
        <v>6</v>
      </c>
      <c r="L32" s="29">
        <f t="shared" si="2"/>
        <v>6.6</v>
      </c>
      <c r="M32" s="30">
        <v>3</v>
      </c>
      <c r="N32" s="31">
        <f t="shared" si="3"/>
        <v>4.8</v>
      </c>
      <c r="O32">
        <v>4.8</v>
      </c>
    </row>
    <row r="33" spans="1:15" ht="12" customHeight="1">
      <c r="A33" s="8">
        <v>31</v>
      </c>
      <c r="B33" s="9" t="s">
        <v>123</v>
      </c>
      <c r="C33" s="8" t="s">
        <v>124</v>
      </c>
      <c r="D33" s="8" t="s">
        <v>121</v>
      </c>
      <c r="E33" s="9" t="s">
        <v>125</v>
      </c>
      <c r="F33" s="3">
        <v>10</v>
      </c>
      <c r="G33" s="3">
        <v>9</v>
      </c>
      <c r="H33" s="3">
        <v>5</v>
      </c>
      <c r="I33" s="3">
        <v>3</v>
      </c>
      <c r="J33" s="40">
        <f t="shared" si="0"/>
        <v>5</v>
      </c>
      <c r="K33" s="4">
        <f t="shared" si="1"/>
        <v>6.333333333333333</v>
      </c>
      <c r="L33" s="2">
        <f t="shared" si="2"/>
        <v>7.0666666666666655</v>
      </c>
      <c r="M33" s="12">
        <v>3</v>
      </c>
      <c r="N33" s="5">
        <f t="shared" si="3"/>
        <v>5.033333333333333</v>
      </c>
      <c r="O33">
        <v>5</v>
      </c>
    </row>
    <row r="34" spans="1:15" ht="12" customHeight="1">
      <c r="A34" s="8">
        <v>32</v>
      </c>
      <c r="B34" s="9" t="s">
        <v>126</v>
      </c>
      <c r="C34" s="8" t="s">
        <v>127</v>
      </c>
      <c r="D34" s="8" t="s">
        <v>121</v>
      </c>
      <c r="E34" s="9" t="s">
        <v>128</v>
      </c>
      <c r="F34" s="3">
        <v>9</v>
      </c>
      <c r="G34" s="3">
        <v>5</v>
      </c>
      <c r="H34" s="3">
        <v>4</v>
      </c>
      <c r="I34" s="3">
        <v>6</v>
      </c>
      <c r="J34" s="40">
        <f t="shared" si="0"/>
        <v>6</v>
      </c>
      <c r="K34" s="4">
        <f t="shared" si="1"/>
        <v>5.666666666666667</v>
      </c>
      <c r="L34" s="2">
        <f t="shared" si="2"/>
        <v>6.333333333333334</v>
      </c>
      <c r="M34" s="12">
        <v>5</v>
      </c>
      <c r="N34" s="5">
        <f t="shared" si="3"/>
        <v>5.666666666666667</v>
      </c>
      <c r="O34">
        <v>5.7</v>
      </c>
    </row>
    <row r="35" spans="1:15" ht="12" customHeight="1">
      <c r="A35" s="8">
        <v>33</v>
      </c>
      <c r="B35" s="9" t="s">
        <v>129</v>
      </c>
      <c r="C35" s="8" t="s">
        <v>130</v>
      </c>
      <c r="D35" s="8" t="s">
        <v>121</v>
      </c>
      <c r="E35" s="9" t="s">
        <v>131</v>
      </c>
      <c r="F35" s="7">
        <v>10</v>
      </c>
      <c r="G35" s="7">
        <v>6</v>
      </c>
      <c r="H35" s="7">
        <v>6</v>
      </c>
      <c r="I35" s="7">
        <v>6</v>
      </c>
      <c r="J35" s="40">
        <f t="shared" si="0"/>
        <v>6</v>
      </c>
      <c r="K35" s="4">
        <f t="shared" si="1"/>
        <v>6</v>
      </c>
      <c r="L35" s="2">
        <f t="shared" si="2"/>
        <v>6.8</v>
      </c>
      <c r="M35" s="12">
        <v>8</v>
      </c>
      <c r="N35" s="5">
        <f t="shared" si="3"/>
        <v>7.4</v>
      </c>
      <c r="O35">
        <v>7.4</v>
      </c>
    </row>
    <row r="36" spans="1:15" ht="12" customHeight="1">
      <c r="A36" s="14">
        <v>34</v>
      </c>
      <c r="B36" s="15" t="s">
        <v>132</v>
      </c>
      <c r="C36" s="14" t="s">
        <v>133</v>
      </c>
      <c r="D36" s="14" t="s">
        <v>134</v>
      </c>
      <c r="E36" s="15" t="s">
        <v>135</v>
      </c>
      <c r="F36" s="16">
        <v>0</v>
      </c>
      <c r="G36" s="16">
        <v>0</v>
      </c>
      <c r="H36" s="16">
        <v>0</v>
      </c>
      <c r="I36" s="16">
        <v>0</v>
      </c>
      <c r="J36" s="41">
        <f t="shared" si="0"/>
        <v>0</v>
      </c>
      <c r="K36" s="17">
        <f t="shared" si="1"/>
        <v>0</v>
      </c>
      <c r="L36" s="18">
        <f t="shared" si="2"/>
        <v>0</v>
      </c>
      <c r="M36" s="19">
        <v>0</v>
      </c>
      <c r="N36" s="20">
        <f t="shared" si="3"/>
        <v>0</v>
      </c>
      <c r="O36">
        <v>0</v>
      </c>
    </row>
    <row r="37" spans="1:15" ht="12" customHeight="1">
      <c r="A37" s="8">
        <v>35</v>
      </c>
      <c r="B37" s="9" t="s">
        <v>136</v>
      </c>
      <c r="C37" s="8" t="s">
        <v>137</v>
      </c>
      <c r="D37" s="8" t="s">
        <v>138</v>
      </c>
      <c r="E37" s="9" t="s">
        <v>139</v>
      </c>
      <c r="F37" s="3">
        <v>10</v>
      </c>
      <c r="G37" s="3">
        <v>8</v>
      </c>
      <c r="H37" s="3">
        <v>5</v>
      </c>
      <c r="I37" s="3">
        <v>4</v>
      </c>
      <c r="J37" s="40">
        <f t="shared" si="0"/>
        <v>5</v>
      </c>
      <c r="K37" s="4">
        <f t="shared" si="1"/>
        <v>6</v>
      </c>
      <c r="L37" s="2">
        <f t="shared" si="2"/>
        <v>6.8</v>
      </c>
      <c r="M37" s="12">
        <v>6</v>
      </c>
      <c r="N37" s="5">
        <f t="shared" si="3"/>
        <v>6.4</v>
      </c>
      <c r="O37">
        <v>6.4</v>
      </c>
    </row>
    <row r="38" spans="1:15" ht="12" customHeight="1">
      <c r="A38" s="8">
        <v>36</v>
      </c>
      <c r="B38" s="9" t="s">
        <v>140</v>
      </c>
      <c r="C38" s="8" t="s">
        <v>141</v>
      </c>
      <c r="D38" s="8" t="s">
        <v>142</v>
      </c>
      <c r="E38" s="9" t="s">
        <v>143</v>
      </c>
      <c r="F38" s="3">
        <v>10</v>
      </c>
      <c r="G38" s="3">
        <v>9</v>
      </c>
      <c r="H38" s="3">
        <v>4</v>
      </c>
      <c r="I38" s="3">
        <v>5</v>
      </c>
      <c r="J38" s="40">
        <f t="shared" si="0"/>
        <v>5</v>
      </c>
      <c r="K38" s="4">
        <f t="shared" si="1"/>
        <v>6.333333333333333</v>
      </c>
      <c r="L38" s="2">
        <f t="shared" si="2"/>
        <v>7.0666666666666655</v>
      </c>
      <c r="M38" s="12">
        <v>4</v>
      </c>
      <c r="N38" s="5">
        <f t="shared" si="3"/>
        <v>5.533333333333333</v>
      </c>
      <c r="O38">
        <v>5.5</v>
      </c>
    </row>
    <row r="39" spans="1:15" ht="12" customHeight="1">
      <c r="A39" s="14">
        <v>37</v>
      </c>
      <c r="B39" s="15" t="s">
        <v>144</v>
      </c>
      <c r="C39" s="14" t="s">
        <v>117</v>
      </c>
      <c r="D39" s="14" t="s">
        <v>145</v>
      </c>
      <c r="E39" s="15" t="s">
        <v>146</v>
      </c>
      <c r="F39" s="16">
        <v>0</v>
      </c>
      <c r="G39" s="16">
        <v>0</v>
      </c>
      <c r="H39" s="16">
        <v>0</v>
      </c>
      <c r="I39" s="16">
        <v>0</v>
      </c>
      <c r="J39" s="41">
        <f t="shared" si="0"/>
        <v>0</v>
      </c>
      <c r="K39" s="17">
        <f t="shared" si="1"/>
        <v>0</v>
      </c>
      <c r="L39" s="18">
        <f t="shared" si="2"/>
        <v>0</v>
      </c>
      <c r="M39" s="19">
        <v>0</v>
      </c>
      <c r="N39" s="20">
        <f t="shared" si="3"/>
        <v>0</v>
      </c>
      <c r="O39">
        <v>0</v>
      </c>
    </row>
    <row r="40" spans="1:15" ht="12" customHeight="1">
      <c r="A40" s="35">
        <v>38</v>
      </c>
      <c r="B40" s="36" t="s">
        <v>147</v>
      </c>
      <c r="C40" s="35" t="s">
        <v>148</v>
      </c>
      <c r="D40" s="35" t="s">
        <v>149</v>
      </c>
      <c r="E40" s="36" t="s">
        <v>150</v>
      </c>
      <c r="F40" s="3">
        <v>10</v>
      </c>
      <c r="G40" s="3">
        <v>7</v>
      </c>
      <c r="H40" s="3">
        <v>4</v>
      </c>
      <c r="I40" s="3">
        <v>5</v>
      </c>
      <c r="J40" s="40">
        <f t="shared" si="0"/>
        <v>5</v>
      </c>
      <c r="K40" s="4">
        <f t="shared" si="1"/>
        <v>5.666666666666667</v>
      </c>
      <c r="L40" s="2">
        <f t="shared" si="2"/>
        <v>6.533333333333334</v>
      </c>
      <c r="M40" s="37">
        <v>4</v>
      </c>
      <c r="N40" s="5">
        <f t="shared" si="3"/>
        <v>5.2666666666666675</v>
      </c>
      <c r="O40">
        <v>5.3</v>
      </c>
    </row>
    <row r="41" spans="1:15" ht="12" customHeight="1">
      <c r="A41" s="35">
        <v>39</v>
      </c>
      <c r="B41" s="36" t="s">
        <v>151</v>
      </c>
      <c r="C41" s="35" t="s">
        <v>152</v>
      </c>
      <c r="D41" s="35" t="s">
        <v>153</v>
      </c>
      <c r="E41" s="36" t="s">
        <v>154</v>
      </c>
      <c r="F41" s="3">
        <v>8</v>
      </c>
      <c r="G41" s="3">
        <v>8</v>
      </c>
      <c r="H41" s="3">
        <v>6</v>
      </c>
      <c r="I41" s="3">
        <v>4</v>
      </c>
      <c r="J41" s="40">
        <f t="shared" si="0"/>
        <v>6</v>
      </c>
      <c r="K41" s="4">
        <f t="shared" si="1"/>
        <v>6.666666666666667</v>
      </c>
      <c r="L41" s="2">
        <f t="shared" si="2"/>
        <v>6.9333333333333345</v>
      </c>
      <c r="M41" s="37">
        <v>4</v>
      </c>
      <c r="N41" s="5">
        <f t="shared" si="3"/>
        <v>5.466666666666667</v>
      </c>
      <c r="O41">
        <v>5.5</v>
      </c>
    </row>
    <row r="42" spans="1:15" ht="12" customHeight="1">
      <c r="A42" s="35">
        <v>40</v>
      </c>
      <c r="B42" s="36" t="s">
        <v>155</v>
      </c>
      <c r="C42" s="35" t="s">
        <v>156</v>
      </c>
      <c r="D42" s="35" t="s">
        <v>157</v>
      </c>
      <c r="E42" s="36" t="s">
        <v>158</v>
      </c>
      <c r="F42" s="3">
        <v>10</v>
      </c>
      <c r="G42" s="3">
        <v>9</v>
      </c>
      <c r="H42" s="3">
        <v>6</v>
      </c>
      <c r="I42" s="3">
        <v>8</v>
      </c>
      <c r="J42" s="40">
        <f t="shared" si="0"/>
        <v>8</v>
      </c>
      <c r="K42" s="4">
        <f t="shared" si="1"/>
        <v>8.333333333333334</v>
      </c>
      <c r="L42" s="2">
        <f t="shared" si="2"/>
        <v>8.666666666666668</v>
      </c>
      <c r="M42" s="37">
        <v>6</v>
      </c>
      <c r="N42" s="5">
        <f t="shared" si="3"/>
        <v>7.333333333333334</v>
      </c>
      <c r="O42">
        <v>7.3</v>
      </c>
    </row>
    <row r="43" spans="1:15" ht="12" customHeight="1">
      <c r="A43" s="25">
        <v>41</v>
      </c>
      <c r="B43" s="26" t="s">
        <v>159</v>
      </c>
      <c r="C43" s="25" t="s">
        <v>160</v>
      </c>
      <c r="D43" s="25" t="s">
        <v>161</v>
      </c>
      <c r="E43" s="26" t="s">
        <v>162</v>
      </c>
      <c r="F43" s="27">
        <v>8</v>
      </c>
      <c r="G43" s="27">
        <v>5</v>
      </c>
      <c r="H43" s="27">
        <v>6</v>
      </c>
      <c r="I43" s="27">
        <v>3</v>
      </c>
      <c r="J43" s="38">
        <f t="shared" si="0"/>
        <v>6</v>
      </c>
      <c r="K43" s="28">
        <f t="shared" si="1"/>
        <v>5.666666666666667</v>
      </c>
      <c r="L43" s="29">
        <f t="shared" si="2"/>
        <v>6.133333333333334</v>
      </c>
      <c r="M43" s="30">
        <v>1</v>
      </c>
      <c r="N43" s="31">
        <f t="shared" si="3"/>
        <v>3.566666666666667</v>
      </c>
      <c r="O43">
        <v>3.6</v>
      </c>
    </row>
    <row r="44" spans="1:15" ht="12" customHeight="1">
      <c r="A44" s="14">
        <v>42</v>
      </c>
      <c r="B44" s="15" t="s">
        <v>163</v>
      </c>
      <c r="C44" s="14" t="s">
        <v>164</v>
      </c>
      <c r="D44" s="14" t="s">
        <v>165</v>
      </c>
      <c r="E44" s="15" t="s">
        <v>166</v>
      </c>
      <c r="F44" s="16">
        <v>0</v>
      </c>
      <c r="G44" s="16">
        <v>0</v>
      </c>
      <c r="H44" s="16">
        <v>0</v>
      </c>
      <c r="I44" s="16">
        <v>0</v>
      </c>
      <c r="J44" s="41">
        <f t="shared" si="0"/>
        <v>0</v>
      </c>
      <c r="K44" s="17">
        <f t="shared" si="1"/>
        <v>0</v>
      </c>
      <c r="L44" s="18">
        <f t="shared" si="2"/>
        <v>0</v>
      </c>
      <c r="M44" s="19">
        <v>0</v>
      </c>
      <c r="N44" s="20">
        <f t="shared" si="3"/>
        <v>0</v>
      </c>
      <c r="O44">
        <v>0</v>
      </c>
    </row>
    <row r="45" spans="1:15" ht="12" customHeight="1">
      <c r="A45" s="14">
        <v>43</v>
      </c>
      <c r="B45" s="15" t="s">
        <v>167</v>
      </c>
      <c r="C45" s="14" t="s">
        <v>69</v>
      </c>
      <c r="D45" s="14" t="s">
        <v>165</v>
      </c>
      <c r="E45" s="15" t="s">
        <v>168</v>
      </c>
      <c r="F45" s="16">
        <v>0</v>
      </c>
      <c r="G45" s="16">
        <v>0</v>
      </c>
      <c r="H45" s="16">
        <v>0</v>
      </c>
      <c r="I45" s="16">
        <v>0</v>
      </c>
      <c r="J45" s="41">
        <f t="shared" si="0"/>
        <v>0</v>
      </c>
      <c r="K45" s="17">
        <f t="shared" si="1"/>
        <v>0</v>
      </c>
      <c r="L45" s="18">
        <f t="shared" si="2"/>
        <v>0</v>
      </c>
      <c r="M45" s="19">
        <v>0</v>
      </c>
      <c r="N45" s="20">
        <f t="shared" si="3"/>
        <v>0</v>
      </c>
      <c r="O45">
        <v>0</v>
      </c>
    </row>
    <row r="46" spans="1:15" ht="12" customHeight="1">
      <c r="A46" s="14">
        <v>44</v>
      </c>
      <c r="B46" s="15" t="s">
        <v>169</v>
      </c>
      <c r="C46" s="14" t="s">
        <v>170</v>
      </c>
      <c r="D46" s="14" t="s">
        <v>171</v>
      </c>
      <c r="E46" s="15" t="s">
        <v>172</v>
      </c>
      <c r="F46" s="16">
        <v>0</v>
      </c>
      <c r="G46" s="16">
        <v>0</v>
      </c>
      <c r="H46" s="16">
        <v>0</v>
      </c>
      <c r="I46" s="16">
        <v>0</v>
      </c>
      <c r="J46" s="41">
        <f t="shared" si="0"/>
        <v>0</v>
      </c>
      <c r="K46" s="17">
        <f t="shared" si="1"/>
        <v>0</v>
      </c>
      <c r="L46" s="18">
        <f t="shared" si="2"/>
        <v>0</v>
      </c>
      <c r="M46" s="19">
        <v>0</v>
      </c>
      <c r="N46" s="20">
        <f t="shared" si="3"/>
        <v>0</v>
      </c>
      <c r="O46">
        <v>0</v>
      </c>
    </row>
    <row r="47" spans="1:15" ht="12" customHeight="1">
      <c r="A47" s="14">
        <v>45</v>
      </c>
      <c r="B47" s="15" t="s">
        <v>173</v>
      </c>
      <c r="C47" s="14" t="s">
        <v>174</v>
      </c>
      <c r="D47" s="14" t="s">
        <v>171</v>
      </c>
      <c r="E47" s="15" t="s">
        <v>175</v>
      </c>
      <c r="F47" s="16">
        <v>0</v>
      </c>
      <c r="G47" s="16">
        <v>0</v>
      </c>
      <c r="H47" s="16">
        <v>0</v>
      </c>
      <c r="I47" s="16">
        <v>0</v>
      </c>
      <c r="J47" s="41">
        <f t="shared" si="0"/>
        <v>0</v>
      </c>
      <c r="K47" s="17">
        <f t="shared" si="1"/>
        <v>0</v>
      </c>
      <c r="L47" s="18">
        <f t="shared" si="2"/>
        <v>0</v>
      </c>
      <c r="M47" s="19">
        <v>0</v>
      </c>
      <c r="N47" s="20">
        <f t="shared" si="3"/>
        <v>0</v>
      </c>
      <c r="O47">
        <v>0</v>
      </c>
    </row>
    <row r="48" spans="1:15" ht="12" customHeight="1">
      <c r="A48" s="14">
        <v>46</v>
      </c>
      <c r="B48" s="15" t="s">
        <v>176</v>
      </c>
      <c r="C48" s="14" t="s">
        <v>177</v>
      </c>
      <c r="D48" s="14" t="s">
        <v>178</v>
      </c>
      <c r="E48" s="15" t="s">
        <v>179</v>
      </c>
      <c r="F48" s="16">
        <v>0</v>
      </c>
      <c r="G48" s="16">
        <v>0</v>
      </c>
      <c r="H48" s="16">
        <v>0</v>
      </c>
      <c r="I48" s="16">
        <v>0</v>
      </c>
      <c r="J48" s="41">
        <f t="shared" si="0"/>
        <v>0</v>
      </c>
      <c r="K48" s="17">
        <f t="shared" si="1"/>
        <v>0</v>
      </c>
      <c r="L48" s="18">
        <f t="shared" si="2"/>
        <v>0</v>
      </c>
      <c r="M48" s="19">
        <v>0</v>
      </c>
      <c r="N48" s="20">
        <f t="shared" si="3"/>
        <v>0</v>
      </c>
      <c r="O48">
        <v>0</v>
      </c>
    </row>
    <row r="49" spans="1:15" ht="12" customHeight="1">
      <c r="A49" s="14">
        <v>47</v>
      </c>
      <c r="B49" s="15" t="s">
        <v>180</v>
      </c>
      <c r="C49" s="14" t="s">
        <v>36</v>
      </c>
      <c r="D49" s="14" t="s">
        <v>178</v>
      </c>
      <c r="E49" s="15" t="s">
        <v>181</v>
      </c>
      <c r="F49" s="16">
        <v>0</v>
      </c>
      <c r="G49" s="16">
        <v>0</v>
      </c>
      <c r="H49" s="16">
        <v>0</v>
      </c>
      <c r="I49" s="16">
        <v>0</v>
      </c>
      <c r="J49" s="41">
        <f t="shared" si="0"/>
        <v>0</v>
      </c>
      <c r="K49" s="17">
        <f t="shared" si="1"/>
        <v>0</v>
      </c>
      <c r="L49" s="18">
        <f t="shared" si="2"/>
        <v>0</v>
      </c>
      <c r="M49" s="19">
        <v>0</v>
      </c>
      <c r="N49" s="20">
        <f t="shared" si="3"/>
        <v>0</v>
      </c>
      <c r="O49">
        <v>0</v>
      </c>
    </row>
    <row r="50" spans="1:15" ht="12" customHeight="1">
      <c r="A50" s="25">
        <v>48</v>
      </c>
      <c r="B50" s="26" t="s">
        <v>182</v>
      </c>
      <c r="C50" s="25" t="s">
        <v>148</v>
      </c>
      <c r="D50" s="25" t="s">
        <v>183</v>
      </c>
      <c r="E50" s="26" t="s">
        <v>184</v>
      </c>
      <c r="F50" s="27">
        <v>8</v>
      </c>
      <c r="G50" s="27">
        <v>7</v>
      </c>
      <c r="H50" s="27">
        <v>2</v>
      </c>
      <c r="I50" s="27">
        <v>5</v>
      </c>
      <c r="J50" s="38">
        <f t="shared" si="0"/>
        <v>5</v>
      </c>
      <c r="K50" s="28">
        <f t="shared" si="1"/>
        <v>5.666666666666667</v>
      </c>
      <c r="L50" s="29">
        <f t="shared" si="2"/>
        <v>6.133333333333334</v>
      </c>
      <c r="M50" s="30">
        <v>2</v>
      </c>
      <c r="N50" s="31">
        <f t="shared" si="3"/>
        <v>4.066666666666666</v>
      </c>
      <c r="O50">
        <v>4.1</v>
      </c>
    </row>
    <row r="51" spans="1:15" ht="12" customHeight="1">
      <c r="A51" s="14">
        <v>49</v>
      </c>
      <c r="B51" s="15" t="s">
        <v>185</v>
      </c>
      <c r="C51" s="14" t="s">
        <v>186</v>
      </c>
      <c r="D51" s="14" t="s">
        <v>187</v>
      </c>
      <c r="E51" s="15" t="s">
        <v>188</v>
      </c>
      <c r="F51" s="16">
        <v>0</v>
      </c>
      <c r="G51" s="16">
        <v>0</v>
      </c>
      <c r="H51" s="16">
        <v>0</v>
      </c>
      <c r="I51" s="16">
        <v>0</v>
      </c>
      <c r="J51" s="41">
        <f t="shared" si="0"/>
        <v>0</v>
      </c>
      <c r="K51" s="17">
        <f t="shared" si="1"/>
        <v>0</v>
      </c>
      <c r="L51" s="18">
        <f t="shared" si="2"/>
        <v>0</v>
      </c>
      <c r="M51" s="19">
        <v>0</v>
      </c>
      <c r="N51" s="20">
        <f t="shared" si="3"/>
        <v>0</v>
      </c>
      <c r="O51">
        <v>0</v>
      </c>
    </row>
    <row r="52" spans="1:15" ht="12" customHeight="1">
      <c r="A52" s="8">
        <v>50</v>
      </c>
      <c r="B52" s="9" t="s">
        <v>189</v>
      </c>
      <c r="C52" s="8" t="s">
        <v>190</v>
      </c>
      <c r="D52" s="8" t="s">
        <v>191</v>
      </c>
      <c r="E52" s="9" t="s">
        <v>192</v>
      </c>
      <c r="F52" s="3">
        <v>10</v>
      </c>
      <c r="G52" s="3">
        <v>7</v>
      </c>
      <c r="H52" s="3">
        <v>3</v>
      </c>
      <c r="I52" s="3">
        <v>5</v>
      </c>
      <c r="J52" s="40">
        <f t="shared" si="0"/>
        <v>5</v>
      </c>
      <c r="K52" s="4">
        <f t="shared" si="1"/>
        <v>5.666666666666667</v>
      </c>
      <c r="L52" s="2">
        <f t="shared" si="2"/>
        <v>6.533333333333334</v>
      </c>
      <c r="M52" s="12">
        <v>5</v>
      </c>
      <c r="N52" s="5">
        <f t="shared" si="3"/>
        <v>5.7666666666666675</v>
      </c>
      <c r="O52">
        <v>5.8</v>
      </c>
    </row>
    <row r="53" spans="1:15" ht="12" customHeight="1">
      <c r="A53" s="14">
        <v>51</v>
      </c>
      <c r="B53" s="15" t="s">
        <v>193</v>
      </c>
      <c r="C53" s="14" t="s">
        <v>194</v>
      </c>
      <c r="D53" s="14" t="s">
        <v>195</v>
      </c>
      <c r="E53" s="15" t="s">
        <v>196</v>
      </c>
      <c r="F53" s="16">
        <v>0</v>
      </c>
      <c r="G53" s="16">
        <v>0</v>
      </c>
      <c r="H53" s="16">
        <v>0</v>
      </c>
      <c r="I53" s="16">
        <v>0</v>
      </c>
      <c r="J53" s="41">
        <f t="shared" si="0"/>
        <v>0</v>
      </c>
      <c r="K53" s="17">
        <f t="shared" si="1"/>
        <v>0</v>
      </c>
      <c r="L53" s="18">
        <f t="shared" si="2"/>
        <v>0</v>
      </c>
      <c r="M53" s="19">
        <v>0</v>
      </c>
      <c r="N53" s="20">
        <f t="shared" si="3"/>
        <v>0</v>
      </c>
      <c r="O53">
        <v>0</v>
      </c>
    </row>
    <row r="54" spans="1:15" ht="12" customHeight="1">
      <c r="A54" s="25">
        <v>52</v>
      </c>
      <c r="B54" s="26" t="s">
        <v>197</v>
      </c>
      <c r="C54" s="25" t="s">
        <v>198</v>
      </c>
      <c r="D54" s="25" t="s">
        <v>195</v>
      </c>
      <c r="E54" s="26" t="s">
        <v>199</v>
      </c>
      <c r="F54" s="27">
        <v>10</v>
      </c>
      <c r="G54" s="27">
        <v>7</v>
      </c>
      <c r="H54" s="27">
        <v>5</v>
      </c>
      <c r="I54" s="27">
        <v>3</v>
      </c>
      <c r="J54" s="38">
        <f t="shared" si="0"/>
        <v>5</v>
      </c>
      <c r="K54" s="28">
        <f t="shared" si="1"/>
        <v>5.666666666666667</v>
      </c>
      <c r="L54" s="29">
        <f t="shared" si="2"/>
        <v>6.533333333333334</v>
      </c>
      <c r="M54" s="30">
        <v>3</v>
      </c>
      <c r="N54" s="31">
        <f t="shared" si="3"/>
        <v>4.7666666666666675</v>
      </c>
      <c r="O54">
        <v>4.8</v>
      </c>
    </row>
    <row r="55" spans="1:15" ht="12" customHeight="1">
      <c r="A55" s="25">
        <v>53</v>
      </c>
      <c r="B55" s="26" t="s">
        <v>200</v>
      </c>
      <c r="C55" s="25" t="s">
        <v>201</v>
      </c>
      <c r="D55" s="25" t="s">
        <v>202</v>
      </c>
      <c r="E55" s="26" t="s">
        <v>203</v>
      </c>
      <c r="F55" s="27">
        <v>8</v>
      </c>
      <c r="G55" s="27">
        <v>7</v>
      </c>
      <c r="H55" s="27">
        <v>4</v>
      </c>
      <c r="I55" s="27">
        <v>5</v>
      </c>
      <c r="J55" s="38">
        <f t="shared" si="0"/>
        <v>5</v>
      </c>
      <c r="K55" s="28">
        <f t="shared" si="1"/>
        <v>5.666666666666667</v>
      </c>
      <c r="L55" s="29">
        <f t="shared" si="2"/>
        <v>6.133333333333334</v>
      </c>
      <c r="M55" s="30">
        <v>1</v>
      </c>
      <c r="N55" s="31">
        <f t="shared" si="3"/>
        <v>3.566666666666667</v>
      </c>
      <c r="O55">
        <v>3.6</v>
      </c>
    </row>
    <row r="56" spans="1:15" ht="12" customHeight="1">
      <c r="A56" s="25">
        <v>54</v>
      </c>
      <c r="B56" s="26" t="s">
        <v>204</v>
      </c>
      <c r="C56" s="25" t="s">
        <v>205</v>
      </c>
      <c r="D56" s="25" t="s">
        <v>206</v>
      </c>
      <c r="E56" s="26" t="s">
        <v>207</v>
      </c>
      <c r="F56" s="27">
        <v>10</v>
      </c>
      <c r="G56" s="27">
        <v>7</v>
      </c>
      <c r="H56" s="27">
        <v>3</v>
      </c>
      <c r="I56" s="27">
        <v>5</v>
      </c>
      <c r="J56" s="38">
        <f t="shared" si="0"/>
        <v>5</v>
      </c>
      <c r="K56" s="28">
        <f t="shared" si="1"/>
        <v>5.666666666666667</v>
      </c>
      <c r="L56" s="29">
        <f t="shared" si="2"/>
        <v>6.533333333333334</v>
      </c>
      <c r="M56" s="30">
        <v>1</v>
      </c>
      <c r="N56" s="31">
        <f t="shared" si="3"/>
        <v>3.766666666666667</v>
      </c>
      <c r="O56">
        <v>3.8</v>
      </c>
    </row>
    <row r="57" spans="1:15" ht="12" customHeight="1">
      <c r="A57" s="8">
        <v>55</v>
      </c>
      <c r="B57" s="9" t="s">
        <v>208</v>
      </c>
      <c r="C57" s="8" t="s">
        <v>209</v>
      </c>
      <c r="D57" s="8" t="s">
        <v>210</v>
      </c>
      <c r="E57" s="9" t="s">
        <v>42</v>
      </c>
      <c r="F57" s="3">
        <v>10</v>
      </c>
      <c r="G57" s="3">
        <v>5</v>
      </c>
      <c r="H57" s="3">
        <v>4</v>
      </c>
      <c r="I57" s="3">
        <v>5</v>
      </c>
      <c r="J57" s="40">
        <f t="shared" si="0"/>
        <v>5</v>
      </c>
      <c r="K57" s="4">
        <f t="shared" si="1"/>
        <v>5</v>
      </c>
      <c r="L57" s="2">
        <f t="shared" si="2"/>
        <v>6</v>
      </c>
      <c r="M57" s="12">
        <v>7</v>
      </c>
      <c r="N57" s="5">
        <f t="shared" si="3"/>
        <v>6.5</v>
      </c>
      <c r="O57">
        <v>6.5</v>
      </c>
    </row>
    <row r="58" spans="1:15" ht="12" customHeight="1">
      <c r="A58" s="8">
        <v>56</v>
      </c>
      <c r="B58" s="9" t="s">
        <v>211</v>
      </c>
      <c r="C58" s="8" t="s">
        <v>212</v>
      </c>
      <c r="D58" s="8" t="s">
        <v>210</v>
      </c>
      <c r="E58" s="9" t="s">
        <v>213</v>
      </c>
      <c r="F58" s="3">
        <v>10</v>
      </c>
      <c r="G58" s="3">
        <v>4</v>
      </c>
      <c r="H58" s="3">
        <v>2</v>
      </c>
      <c r="I58" s="3">
        <v>5</v>
      </c>
      <c r="J58" s="40">
        <f t="shared" si="0"/>
        <v>5</v>
      </c>
      <c r="K58" s="4">
        <f t="shared" si="1"/>
        <v>4.666666666666667</v>
      </c>
      <c r="L58" s="2">
        <f t="shared" si="2"/>
        <v>5.733333333333333</v>
      </c>
      <c r="M58" s="12">
        <v>5</v>
      </c>
      <c r="N58" s="5">
        <f t="shared" si="3"/>
        <v>5.366666666666667</v>
      </c>
      <c r="O58">
        <v>5.4</v>
      </c>
    </row>
    <row r="59" spans="1:15" ht="12" customHeight="1">
      <c r="A59" s="8">
        <v>57</v>
      </c>
      <c r="B59" s="9" t="s">
        <v>214</v>
      </c>
      <c r="C59" s="8" t="s">
        <v>137</v>
      </c>
      <c r="D59" s="8" t="s">
        <v>210</v>
      </c>
      <c r="E59" s="9" t="s">
        <v>215</v>
      </c>
      <c r="F59" s="3">
        <v>10</v>
      </c>
      <c r="G59" s="3">
        <v>7</v>
      </c>
      <c r="H59" s="3">
        <v>3</v>
      </c>
      <c r="I59" s="3">
        <v>5</v>
      </c>
      <c r="J59" s="40">
        <f t="shared" si="0"/>
        <v>5</v>
      </c>
      <c r="K59" s="4">
        <f t="shared" si="1"/>
        <v>5.666666666666667</v>
      </c>
      <c r="L59" s="2">
        <f t="shared" si="2"/>
        <v>6.533333333333334</v>
      </c>
      <c r="M59" s="12">
        <v>4</v>
      </c>
      <c r="N59" s="5">
        <f t="shared" si="3"/>
        <v>5.2666666666666675</v>
      </c>
      <c r="O59">
        <v>5.3</v>
      </c>
    </row>
    <row r="60" spans="1:15" ht="12" customHeight="1">
      <c r="A60" s="25">
        <v>58</v>
      </c>
      <c r="B60" s="26" t="s">
        <v>216</v>
      </c>
      <c r="C60" s="25" t="s">
        <v>217</v>
      </c>
      <c r="D60" s="25" t="s">
        <v>210</v>
      </c>
      <c r="E60" s="26" t="s">
        <v>218</v>
      </c>
      <c r="F60" s="27">
        <v>10</v>
      </c>
      <c r="G60" s="27">
        <v>5</v>
      </c>
      <c r="H60" s="27">
        <v>4</v>
      </c>
      <c r="I60" s="27">
        <v>5</v>
      </c>
      <c r="J60" s="38">
        <f t="shared" si="0"/>
        <v>5</v>
      </c>
      <c r="K60" s="28">
        <f t="shared" si="1"/>
        <v>5</v>
      </c>
      <c r="L60" s="29">
        <f t="shared" si="2"/>
        <v>6</v>
      </c>
      <c r="M60" s="30">
        <v>3</v>
      </c>
      <c r="N60" s="31">
        <f t="shared" si="3"/>
        <v>4.5</v>
      </c>
      <c r="O60">
        <v>4.5</v>
      </c>
    </row>
    <row r="61" spans="1:15" ht="12" customHeight="1">
      <c r="A61" s="25">
        <v>59</v>
      </c>
      <c r="B61" s="26" t="s">
        <v>219</v>
      </c>
      <c r="C61" s="25" t="s">
        <v>220</v>
      </c>
      <c r="D61" s="25" t="s">
        <v>221</v>
      </c>
      <c r="E61" s="26" t="s">
        <v>222</v>
      </c>
      <c r="F61" s="27">
        <v>8</v>
      </c>
      <c r="G61" s="27">
        <v>7</v>
      </c>
      <c r="H61" s="27">
        <v>2</v>
      </c>
      <c r="I61" s="27">
        <v>5</v>
      </c>
      <c r="J61" s="38">
        <f t="shared" si="0"/>
        <v>5</v>
      </c>
      <c r="K61" s="28">
        <f t="shared" si="1"/>
        <v>5.666666666666667</v>
      </c>
      <c r="L61" s="29">
        <f t="shared" si="2"/>
        <v>6.133333333333334</v>
      </c>
      <c r="M61" s="30">
        <v>1</v>
      </c>
      <c r="N61" s="31">
        <f t="shared" si="3"/>
        <v>3.566666666666667</v>
      </c>
      <c r="O61">
        <v>3.6</v>
      </c>
    </row>
    <row r="62" spans="1:15" ht="12" customHeight="1">
      <c r="A62" s="25">
        <v>60</v>
      </c>
      <c r="B62" s="26" t="s">
        <v>223</v>
      </c>
      <c r="C62" s="25" t="s">
        <v>224</v>
      </c>
      <c r="D62" s="25" t="s">
        <v>225</v>
      </c>
      <c r="E62" s="26" t="s">
        <v>226</v>
      </c>
      <c r="F62" s="27">
        <v>9</v>
      </c>
      <c r="G62" s="27">
        <v>4</v>
      </c>
      <c r="H62" s="27">
        <v>5</v>
      </c>
      <c r="I62" s="27">
        <v>6</v>
      </c>
      <c r="J62" s="38">
        <f t="shared" si="0"/>
        <v>6</v>
      </c>
      <c r="K62" s="28">
        <f t="shared" si="1"/>
        <v>5.333333333333333</v>
      </c>
      <c r="L62" s="29">
        <f t="shared" si="2"/>
        <v>6.066666666666666</v>
      </c>
      <c r="M62" s="30">
        <v>1</v>
      </c>
      <c r="N62" s="31">
        <f t="shared" si="3"/>
        <v>3.533333333333333</v>
      </c>
      <c r="O62">
        <v>3.5</v>
      </c>
    </row>
    <row r="63" spans="1:15" ht="12" customHeight="1">
      <c r="A63" s="8">
        <v>61</v>
      </c>
      <c r="B63" s="9" t="s">
        <v>227</v>
      </c>
      <c r="C63" s="8" t="s">
        <v>228</v>
      </c>
      <c r="D63" s="8" t="s">
        <v>229</v>
      </c>
      <c r="E63" s="9" t="s">
        <v>230</v>
      </c>
      <c r="F63" s="3">
        <v>10</v>
      </c>
      <c r="G63" s="3">
        <v>8</v>
      </c>
      <c r="H63" s="3">
        <v>5</v>
      </c>
      <c r="I63" s="3">
        <v>6</v>
      </c>
      <c r="J63" s="40">
        <f t="shared" si="0"/>
        <v>6</v>
      </c>
      <c r="K63" s="4">
        <f t="shared" si="1"/>
        <v>6.666666666666667</v>
      </c>
      <c r="L63" s="2">
        <f t="shared" si="2"/>
        <v>7.333333333333334</v>
      </c>
      <c r="M63" s="12">
        <v>5</v>
      </c>
      <c r="N63" s="5">
        <f t="shared" si="3"/>
        <v>6.166666666666667</v>
      </c>
      <c r="O63">
        <v>6.2</v>
      </c>
    </row>
    <row r="64" spans="1:15" ht="12" customHeight="1">
      <c r="A64" s="25">
        <v>62</v>
      </c>
      <c r="B64" s="26" t="s">
        <v>231</v>
      </c>
      <c r="C64" s="25" t="s">
        <v>232</v>
      </c>
      <c r="D64" s="25" t="s">
        <v>229</v>
      </c>
      <c r="E64" s="26" t="s">
        <v>233</v>
      </c>
      <c r="F64" s="27">
        <v>10</v>
      </c>
      <c r="G64" s="27">
        <v>6</v>
      </c>
      <c r="H64" s="27">
        <v>4</v>
      </c>
      <c r="I64" s="27">
        <v>5</v>
      </c>
      <c r="J64" s="38">
        <f t="shared" si="0"/>
        <v>5</v>
      </c>
      <c r="K64" s="28">
        <f t="shared" si="1"/>
        <v>5.333333333333333</v>
      </c>
      <c r="L64" s="29">
        <f t="shared" si="2"/>
        <v>6.266666666666667</v>
      </c>
      <c r="M64" s="30">
        <v>3</v>
      </c>
      <c r="N64" s="31">
        <f t="shared" si="3"/>
        <v>4.633333333333333</v>
      </c>
      <c r="O64">
        <v>4.6</v>
      </c>
    </row>
    <row r="65" spans="1:15" ht="12" customHeight="1">
      <c r="A65" s="14">
        <v>63</v>
      </c>
      <c r="B65" s="15" t="s">
        <v>234</v>
      </c>
      <c r="C65" s="14" t="s">
        <v>235</v>
      </c>
      <c r="D65" s="14" t="s">
        <v>236</v>
      </c>
      <c r="E65" s="15" t="s">
        <v>237</v>
      </c>
      <c r="F65" s="16">
        <v>0</v>
      </c>
      <c r="G65" s="16">
        <v>0</v>
      </c>
      <c r="H65" s="16">
        <v>0</v>
      </c>
      <c r="I65" s="16">
        <v>0</v>
      </c>
      <c r="J65" s="41">
        <f t="shared" si="0"/>
        <v>0</v>
      </c>
      <c r="K65" s="17">
        <f t="shared" si="1"/>
        <v>0</v>
      </c>
      <c r="L65" s="18">
        <f t="shared" si="2"/>
        <v>0</v>
      </c>
      <c r="M65" s="19">
        <v>0</v>
      </c>
      <c r="N65" s="20">
        <f t="shared" si="3"/>
        <v>0</v>
      </c>
      <c r="O65">
        <v>0</v>
      </c>
    </row>
    <row r="66" spans="1:15" ht="12" customHeight="1">
      <c r="A66" s="25">
        <v>64</v>
      </c>
      <c r="B66" s="26" t="s">
        <v>238</v>
      </c>
      <c r="C66" s="25" t="s">
        <v>239</v>
      </c>
      <c r="D66" s="25" t="s">
        <v>240</v>
      </c>
      <c r="E66" s="26" t="s">
        <v>241</v>
      </c>
      <c r="F66" s="27">
        <v>10</v>
      </c>
      <c r="G66" s="27">
        <v>8</v>
      </c>
      <c r="H66" s="27">
        <v>4</v>
      </c>
      <c r="I66" s="27">
        <v>2</v>
      </c>
      <c r="J66" s="38">
        <f t="shared" si="0"/>
        <v>4</v>
      </c>
      <c r="K66" s="28">
        <f t="shared" si="1"/>
        <v>5.333333333333333</v>
      </c>
      <c r="L66" s="29">
        <f t="shared" si="2"/>
        <v>6.266666666666667</v>
      </c>
      <c r="M66" s="30">
        <v>3</v>
      </c>
      <c r="N66" s="31">
        <f t="shared" si="3"/>
        <v>4.633333333333333</v>
      </c>
      <c r="O66">
        <v>4.6</v>
      </c>
    </row>
    <row r="67" spans="1:15" ht="12" customHeight="1">
      <c r="A67" s="8">
        <v>65</v>
      </c>
      <c r="B67" s="9" t="s">
        <v>242</v>
      </c>
      <c r="C67" s="8" t="s">
        <v>243</v>
      </c>
      <c r="D67" s="8" t="s">
        <v>244</v>
      </c>
      <c r="E67" s="9" t="s">
        <v>207</v>
      </c>
      <c r="F67" s="3">
        <v>10</v>
      </c>
      <c r="G67" s="3">
        <v>6</v>
      </c>
      <c r="H67" s="3">
        <v>5</v>
      </c>
      <c r="I67" s="3">
        <v>8</v>
      </c>
      <c r="J67" s="40">
        <f t="shared" si="0"/>
        <v>8</v>
      </c>
      <c r="K67" s="4">
        <f t="shared" si="1"/>
        <v>7.333333333333333</v>
      </c>
      <c r="L67" s="2">
        <f t="shared" si="2"/>
        <v>7.866666666666665</v>
      </c>
      <c r="M67" s="12">
        <v>4</v>
      </c>
      <c r="N67" s="5">
        <f t="shared" si="3"/>
        <v>5.933333333333333</v>
      </c>
      <c r="O67">
        <v>5.9</v>
      </c>
    </row>
    <row r="68" spans="1:15" ht="12" customHeight="1">
      <c r="A68" s="14">
        <v>66</v>
      </c>
      <c r="B68" s="15" t="s">
        <v>245</v>
      </c>
      <c r="C68" s="14" t="s">
        <v>246</v>
      </c>
      <c r="D68" s="14" t="s">
        <v>247</v>
      </c>
      <c r="E68" s="15" t="s">
        <v>248</v>
      </c>
      <c r="F68" s="16">
        <v>0</v>
      </c>
      <c r="G68" s="16">
        <v>0</v>
      </c>
      <c r="H68" s="16">
        <v>0</v>
      </c>
      <c r="I68" s="16">
        <v>0</v>
      </c>
      <c r="J68" s="41">
        <f aca="true" t="shared" si="4" ref="J68:J111">MAX(H68:I68)</f>
        <v>0</v>
      </c>
      <c r="K68" s="17">
        <f aca="true" t="shared" si="5" ref="K68:K111">(G68+J68*2)/3</f>
        <v>0</v>
      </c>
      <c r="L68" s="18">
        <f aca="true" t="shared" si="6" ref="L68:L111">(F68+((G68+J68*2)/3)*4)/5</f>
        <v>0</v>
      </c>
      <c r="M68" s="19">
        <v>0</v>
      </c>
      <c r="N68" s="20">
        <f aca="true" t="shared" si="7" ref="N68:N111">((F68+((G68+J68*2)/3)*4)/5+M68)/2</f>
        <v>0</v>
      </c>
      <c r="O68">
        <v>0</v>
      </c>
    </row>
    <row r="69" spans="1:15" ht="12" customHeight="1">
      <c r="A69" s="8">
        <v>67</v>
      </c>
      <c r="B69" s="9" t="s">
        <v>249</v>
      </c>
      <c r="C69" s="8" t="s">
        <v>250</v>
      </c>
      <c r="D69" s="8" t="s">
        <v>251</v>
      </c>
      <c r="E69" s="9" t="s">
        <v>252</v>
      </c>
      <c r="F69" s="3">
        <v>8</v>
      </c>
      <c r="G69" s="3">
        <v>9</v>
      </c>
      <c r="H69" s="3">
        <v>3</v>
      </c>
      <c r="I69" s="3">
        <v>6</v>
      </c>
      <c r="J69" s="40">
        <f t="shared" si="4"/>
        <v>6</v>
      </c>
      <c r="K69" s="4">
        <f t="shared" si="5"/>
        <v>7</v>
      </c>
      <c r="L69" s="2">
        <f t="shared" si="6"/>
        <v>7.2</v>
      </c>
      <c r="M69" s="12">
        <v>3</v>
      </c>
      <c r="N69" s="5">
        <f t="shared" si="7"/>
        <v>5.1</v>
      </c>
      <c r="O69">
        <v>5.1</v>
      </c>
    </row>
    <row r="70" spans="1:15" ht="12" customHeight="1">
      <c r="A70" s="8">
        <v>68</v>
      </c>
      <c r="B70" s="9" t="s">
        <v>253</v>
      </c>
      <c r="C70" s="8" t="s">
        <v>72</v>
      </c>
      <c r="D70" s="8" t="s">
        <v>251</v>
      </c>
      <c r="E70" s="9" t="s">
        <v>254</v>
      </c>
      <c r="F70" s="3">
        <v>8</v>
      </c>
      <c r="G70" s="3">
        <v>7</v>
      </c>
      <c r="H70" s="3">
        <v>4</v>
      </c>
      <c r="I70" s="3">
        <v>5</v>
      </c>
      <c r="J70" s="40">
        <f t="shared" si="4"/>
        <v>5</v>
      </c>
      <c r="K70" s="4">
        <f t="shared" si="5"/>
        <v>5.666666666666667</v>
      </c>
      <c r="L70" s="2">
        <f t="shared" si="6"/>
        <v>6.133333333333334</v>
      </c>
      <c r="M70" s="12">
        <v>4</v>
      </c>
      <c r="N70" s="5">
        <f t="shared" si="7"/>
        <v>5.066666666666666</v>
      </c>
      <c r="O70">
        <v>5.1</v>
      </c>
    </row>
    <row r="71" spans="1:15" ht="12" customHeight="1">
      <c r="A71" s="25">
        <v>69</v>
      </c>
      <c r="B71" s="26" t="s">
        <v>255</v>
      </c>
      <c r="C71" s="25" t="s">
        <v>256</v>
      </c>
      <c r="D71" s="25" t="s">
        <v>257</v>
      </c>
      <c r="E71" s="26" t="s">
        <v>258</v>
      </c>
      <c r="F71" s="27">
        <v>10</v>
      </c>
      <c r="G71" s="27">
        <v>6</v>
      </c>
      <c r="H71" s="27">
        <v>4</v>
      </c>
      <c r="I71" s="27">
        <v>5</v>
      </c>
      <c r="J71" s="38">
        <f t="shared" si="4"/>
        <v>5</v>
      </c>
      <c r="K71" s="28">
        <f t="shared" si="5"/>
        <v>5.333333333333333</v>
      </c>
      <c r="L71" s="29">
        <f t="shared" si="6"/>
        <v>6.266666666666667</v>
      </c>
      <c r="M71" s="30">
        <v>1</v>
      </c>
      <c r="N71" s="31">
        <f t="shared" si="7"/>
        <v>3.6333333333333333</v>
      </c>
      <c r="O71">
        <v>3.6</v>
      </c>
    </row>
    <row r="72" spans="1:15" ht="12" customHeight="1">
      <c r="A72" s="25">
        <v>70</v>
      </c>
      <c r="B72" s="26" t="s">
        <v>259</v>
      </c>
      <c r="C72" s="25" t="s">
        <v>260</v>
      </c>
      <c r="D72" s="25" t="s">
        <v>261</v>
      </c>
      <c r="E72" s="26" t="s">
        <v>262</v>
      </c>
      <c r="F72" s="27">
        <v>8</v>
      </c>
      <c r="G72" s="27">
        <v>5</v>
      </c>
      <c r="H72" s="27">
        <v>2</v>
      </c>
      <c r="I72" s="27">
        <v>6</v>
      </c>
      <c r="J72" s="38">
        <f t="shared" si="4"/>
        <v>6</v>
      </c>
      <c r="K72" s="28">
        <f t="shared" si="5"/>
        <v>5.666666666666667</v>
      </c>
      <c r="L72" s="29">
        <f t="shared" si="6"/>
        <v>6.133333333333334</v>
      </c>
      <c r="M72" s="30">
        <v>2</v>
      </c>
      <c r="N72" s="31">
        <f t="shared" si="7"/>
        <v>4.066666666666666</v>
      </c>
      <c r="O72">
        <v>4.1</v>
      </c>
    </row>
    <row r="73" spans="1:15" ht="12" customHeight="1">
      <c r="A73" s="14">
        <v>71</v>
      </c>
      <c r="B73" s="15" t="s">
        <v>263</v>
      </c>
      <c r="C73" s="14" t="s">
        <v>36</v>
      </c>
      <c r="D73" s="14" t="s">
        <v>261</v>
      </c>
      <c r="E73" s="15" t="s">
        <v>264</v>
      </c>
      <c r="F73" s="16">
        <v>0</v>
      </c>
      <c r="G73" s="16">
        <v>0</v>
      </c>
      <c r="H73" s="16">
        <v>0</v>
      </c>
      <c r="I73" s="16">
        <v>0</v>
      </c>
      <c r="J73" s="41">
        <f t="shared" si="4"/>
        <v>0</v>
      </c>
      <c r="K73" s="17">
        <f t="shared" si="5"/>
        <v>0</v>
      </c>
      <c r="L73" s="18">
        <f t="shared" si="6"/>
        <v>0</v>
      </c>
      <c r="M73" s="19">
        <v>0</v>
      </c>
      <c r="N73" s="20">
        <f t="shared" si="7"/>
        <v>0</v>
      </c>
      <c r="O73">
        <v>0</v>
      </c>
    </row>
    <row r="74" spans="1:15" ht="12" customHeight="1">
      <c r="A74" s="8">
        <v>72</v>
      </c>
      <c r="B74" s="9" t="s">
        <v>265</v>
      </c>
      <c r="C74" s="8" t="s">
        <v>266</v>
      </c>
      <c r="D74" s="8" t="s">
        <v>267</v>
      </c>
      <c r="E74" s="9" t="s">
        <v>268</v>
      </c>
      <c r="F74" s="3">
        <v>10</v>
      </c>
      <c r="G74" s="3">
        <v>7</v>
      </c>
      <c r="H74" s="3">
        <v>5</v>
      </c>
      <c r="I74" s="3">
        <v>9</v>
      </c>
      <c r="J74" s="40">
        <f t="shared" si="4"/>
        <v>9</v>
      </c>
      <c r="K74" s="4">
        <f t="shared" si="5"/>
        <v>8.333333333333334</v>
      </c>
      <c r="L74" s="2">
        <f t="shared" si="6"/>
        <v>8.666666666666668</v>
      </c>
      <c r="M74" s="12">
        <v>7</v>
      </c>
      <c r="N74" s="5">
        <f t="shared" si="7"/>
        <v>7.833333333333334</v>
      </c>
      <c r="O74">
        <v>7.8</v>
      </c>
    </row>
    <row r="75" spans="1:15" ht="12" customHeight="1">
      <c r="A75" s="8">
        <v>73</v>
      </c>
      <c r="B75" s="9" t="s">
        <v>269</v>
      </c>
      <c r="C75" s="8" t="s">
        <v>270</v>
      </c>
      <c r="D75" s="8" t="s">
        <v>271</v>
      </c>
      <c r="E75" s="9" t="s">
        <v>60</v>
      </c>
      <c r="F75" s="6">
        <v>10</v>
      </c>
      <c r="G75" s="6">
        <v>8</v>
      </c>
      <c r="H75" s="6">
        <v>4</v>
      </c>
      <c r="I75" s="6">
        <v>2</v>
      </c>
      <c r="J75" s="40">
        <f t="shared" si="4"/>
        <v>4</v>
      </c>
      <c r="K75" s="4">
        <f t="shared" si="5"/>
        <v>5.333333333333333</v>
      </c>
      <c r="L75" s="2">
        <f t="shared" si="6"/>
        <v>6.266666666666667</v>
      </c>
      <c r="M75" s="12">
        <v>4</v>
      </c>
      <c r="N75" s="5">
        <f t="shared" si="7"/>
        <v>5.133333333333333</v>
      </c>
      <c r="O75">
        <v>5.1</v>
      </c>
    </row>
    <row r="76" spans="1:15" ht="12" customHeight="1">
      <c r="A76" s="8">
        <v>74</v>
      </c>
      <c r="B76" s="9" t="s">
        <v>272</v>
      </c>
      <c r="C76" s="8" t="s">
        <v>137</v>
      </c>
      <c r="D76" s="8" t="s">
        <v>273</v>
      </c>
      <c r="E76" s="9" t="s">
        <v>274</v>
      </c>
      <c r="F76" s="3">
        <v>9</v>
      </c>
      <c r="G76" s="3">
        <v>5</v>
      </c>
      <c r="H76" s="3">
        <v>4</v>
      </c>
      <c r="I76" s="3">
        <v>4</v>
      </c>
      <c r="J76" s="40">
        <f t="shared" si="4"/>
        <v>4</v>
      </c>
      <c r="K76" s="4">
        <f t="shared" si="5"/>
        <v>4.333333333333333</v>
      </c>
      <c r="L76" s="2">
        <f t="shared" si="6"/>
        <v>5.266666666666667</v>
      </c>
      <c r="M76" s="12">
        <v>5</v>
      </c>
      <c r="N76" s="5">
        <f t="shared" si="7"/>
        <v>5.133333333333333</v>
      </c>
      <c r="O76">
        <v>5.1</v>
      </c>
    </row>
    <row r="77" spans="1:15" ht="12" customHeight="1">
      <c r="A77" s="8">
        <v>75</v>
      </c>
      <c r="B77" s="9" t="s">
        <v>275</v>
      </c>
      <c r="C77" s="8" t="s">
        <v>198</v>
      </c>
      <c r="D77" s="8" t="s">
        <v>276</v>
      </c>
      <c r="E77" s="9" t="s">
        <v>277</v>
      </c>
      <c r="F77" s="3">
        <v>9</v>
      </c>
      <c r="G77" s="3">
        <v>5</v>
      </c>
      <c r="H77" s="3">
        <v>4</v>
      </c>
      <c r="I77" s="3">
        <v>6</v>
      </c>
      <c r="J77" s="40">
        <f t="shared" si="4"/>
        <v>6</v>
      </c>
      <c r="K77" s="4">
        <f t="shared" si="5"/>
        <v>5.666666666666667</v>
      </c>
      <c r="L77" s="2">
        <f t="shared" si="6"/>
        <v>6.333333333333334</v>
      </c>
      <c r="M77" s="12">
        <v>4</v>
      </c>
      <c r="N77" s="5">
        <f t="shared" si="7"/>
        <v>5.166666666666667</v>
      </c>
      <c r="O77">
        <v>5.2</v>
      </c>
    </row>
    <row r="78" spans="1:15" ht="12" customHeight="1">
      <c r="A78" s="14">
        <v>76</v>
      </c>
      <c r="B78" s="15" t="s">
        <v>278</v>
      </c>
      <c r="C78" s="14" t="s">
        <v>117</v>
      </c>
      <c r="D78" s="14" t="s">
        <v>279</v>
      </c>
      <c r="E78" s="15" t="s">
        <v>280</v>
      </c>
      <c r="F78" s="16">
        <v>9</v>
      </c>
      <c r="G78" s="16">
        <v>5</v>
      </c>
      <c r="H78" s="16">
        <v>4</v>
      </c>
      <c r="I78" s="16">
        <v>6</v>
      </c>
      <c r="J78" s="41">
        <f t="shared" si="4"/>
        <v>6</v>
      </c>
      <c r="K78" s="17">
        <f t="shared" si="5"/>
        <v>5.666666666666667</v>
      </c>
      <c r="L78" s="18">
        <f t="shared" si="6"/>
        <v>6.333333333333334</v>
      </c>
      <c r="M78" s="19">
        <v>0</v>
      </c>
      <c r="N78" s="20">
        <f t="shared" si="7"/>
        <v>3.166666666666667</v>
      </c>
      <c r="O78">
        <v>0</v>
      </c>
    </row>
    <row r="79" spans="1:15" ht="12" customHeight="1">
      <c r="A79" s="8">
        <v>77</v>
      </c>
      <c r="B79" s="9" t="s">
        <v>281</v>
      </c>
      <c r="C79" s="8" t="s">
        <v>282</v>
      </c>
      <c r="D79" s="8" t="s">
        <v>283</v>
      </c>
      <c r="E79" s="9" t="s">
        <v>274</v>
      </c>
      <c r="F79" s="21">
        <v>10</v>
      </c>
      <c r="G79" s="21">
        <v>9</v>
      </c>
      <c r="H79" s="21">
        <v>4</v>
      </c>
      <c r="I79" s="21">
        <v>3</v>
      </c>
      <c r="J79" s="39">
        <f t="shared" si="4"/>
        <v>4</v>
      </c>
      <c r="K79" s="22">
        <f t="shared" si="5"/>
        <v>5.666666666666667</v>
      </c>
      <c r="L79" s="23">
        <f t="shared" si="6"/>
        <v>6.533333333333334</v>
      </c>
      <c r="M79" s="12">
        <v>6</v>
      </c>
      <c r="N79" s="24">
        <f t="shared" si="7"/>
        <v>6.2666666666666675</v>
      </c>
      <c r="O79">
        <v>6.3</v>
      </c>
    </row>
    <row r="80" spans="1:15" ht="12" customHeight="1">
      <c r="A80" s="14">
        <v>78</v>
      </c>
      <c r="B80" s="15" t="s">
        <v>284</v>
      </c>
      <c r="C80" s="14" t="s">
        <v>285</v>
      </c>
      <c r="D80" s="14" t="s">
        <v>286</v>
      </c>
      <c r="E80" s="15" t="s">
        <v>287</v>
      </c>
      <c r="F80" s="16">
        <v>0</v>
      </c>
      <c r="G80" s="16">
        <v>0</v>
      </c>
      <c r="H80" s="16">
        <v>0</v>
      </c>
      <c r="I80" s="16">
        <v>0</v>
      </c>
      <c r="J80" s="41">
        <f t="shared" si="4"/>
        <v>0</v>
      </c>
      <c r="K80" s="17">
        <f t="shared" si="5"/>
        <v>0</v>
      </c>
      <c r="L80" s="18">
        <f t="shared" si="6"/>
        <v>0</v>
      </c>
      <c r="M80" s="19">
        <v>0</v>
      </c>
      <c r="N80" s="20">
        <f t="shared" si="7"/>
        <v>0</v>
      </c>
      <c r="O80">
        <v>0</v>
      </c>
    </row>
    <row r="81" spans="1:15" ht="12" customHeight="1">
      <c r="A81" s="14">
        <v>79</v>
      </c>
      <c r="B81" s="15" t="s">
        <v>288</v>
      </c>
      <c r="C81" s="14" t="s">
        <v>36</v>
      </c>
      <c r="D81" s="14" t="s">
        <v>289</v>
      </c>
      <c r="E81" s="15" t="s">
        <v>290</v>
      </c>
      <c r="F81" s="16">
        <v>0</v>
      </c>
      <c r="G81" s="16">
        <v>0</v>
      </c>
      <c r="H81" s="16">
        <v>0</v>
      </c>
      <c r="I81" s="16">
        <v>0</v>
      </c>
      <c r="J81" s="41">
        <f t="shared" si="4"/>
        <v>0</v>
      </c>
      <c r="K81" s="17">
        <f t="shared" si="5"/>
        <v>0</v>
      </c>
      <c r="L81" s="18">
        <f t="shared" si="6"/>
        <v>0</v>
      </c>
      <c r="M81" s="19">
        <v>0</v>
      </c>
      <c r="N81" s="20">
        <f t="shared" si="7"/>
        <v>0</v>
      </c>
      <c r="O81">
        <v>0</v>
      </c>
    </row>
    <row r="82" spans="1:15" ht="12" customHeight="1">
      <c r="A82" s="14">
        <v>80</v>
      </c>
      <c r="B82" s="15" t="s">
        <v>291</v>
      </c>
      <c r="C82" s="14" t="s">
        <v>292</v>
      </c>
      <c r="D82" s="14" t="s">
        <v>293</v>
      </c>
      <c r="E82" s="15" t="s">
        <v>230</v>
      </c>
      <c r="F82" s="16">
        <v>0</v>
      </c>
      <c r="G82" s="16">
        <v>0</v>
      </c>
      <c r="H82" s="16">
        <v>0</v>
      </c>
      <c r="I82" s="16">
        <v>0</v>
      </c>
      <c r="J82" s="41">
        <f t="shared" si="4"/>
        <v>0</v>
      </c>
      <c r="K82" s="17">
        <f t="shared" si="5"/>
        <v>0</v>
      </c>
      <c r="L82" s="18">
        <f t="shared" si="6"/>
        <v>0</v>
      </c>
      <c r="M82" s="19">
        <v>0</v>
      </c>
      <c r="N82" s="20">
        <f t="shared" si="7"/>
        <v>0</v>
      </c>
      <c r="O82">
        <v>0</v>
      </c>
    </row>
    <row r="83" spans="1:15" ht="12" customHeight="1">
      <c r="A83" s="8">
        <v>81</v>
      </c>
      <c r="B83" s="9" t="s">
        <v>294</v>
      </c>
      <c r="C83" s="8" t="s">
        <v>295</v>
      </c>
      <c r="D83" s="8" t="s">
        <v>296</v>
      </c>
      <c r="E83" s="9" t="s">
        <v>89</v>
      </c>
      <c r="F83" s="3">
        <v>10</v>
      </c>
      <c r="G83" s="3">
        <v>7</v>
      </c>
      <c r="H83" s="3">
        <v>3</v>
      </c>
      <c r="I83" s="3">
        <v>5</v>
      </c>
      <c r="J83" s="40">
        <f t="shared" si="4"/>
        <v>5</v>
      </c>
      <c r="K83" s="4">
        <f t="shared" si="5"/>
        <v>5.666666666666667</v>
      </c>
      <c r="L83" s="2">
        <f t="shared" si="6"/>
        <v>6.533333333333334</v>
      </c>
      <c r="M83" s="12">
        <v>4</v>
      </c>
      <c r="N83" s="5">
        <f t="shared" si="7"/>
        <v>5.2666666666666675</v>
      </c>
      <c r="O83">
        <v>5.3</v>
      </c>
    </row>
    <row r="84" spans="1:15" ht="12" customHeight="1">
      <c r="A84" s="8">
        <v>82</v>
      </c>
      <c r="B84" s="9" t="s">
        <v>297</v>
      </c>
      <c r="C84" s="8" t="s">
        <v>298</v>
      </c>
      <c r="D84" s="8" t="s">
        <v>296</v>
      </c>
      <c r="E84" s="9" t="s">
        <v>299</v>
      </c>
      <c r="F84" s="3">
        <v>10</v>
      </c>
      <c r="G84" s="3">
        <v>5</v>
      </c>
      <c r="H84" s="3">
        <v>5</v>
      </c>
      <c r="I84" s="3">
        <v>2</v>
      </c>
      <c r="J84" s="40">
        <f t="shared" si="4"/>
        <v>5</v>
      </c>
      <c r="K84" s="4">
        <f t="shared" si="5"/>
        <v>5</v>
      </c>
      <c r="L84" s="2">
        <f t="shared" si="6"/>
        <v>6</v>
      </c>
      <c r="M84" s="12">
        <v>7</v>
      </c>
      <c r="N84" s="5">
        <f t="shared" si="7"/>
        <v>6.5</v>
      </c>
      <c r="O84">
        <v>6.5</v>
      </c>
    </row>
    <row r="85" spans="1:15" ht="12" customHeight="1">
      <c r="A85" s="25">
        <v>83</v>
      </c>
      <c r="B85" s="26" t="s">
        <v>300</v>
      </c>
      <c r="C85" s="25" t="s">
        <v>301</v>
      </c>
      <c r="D85" s="25" t="s">
        <v>302</v>
      </c>
      <c r="E85" s="26" t="s">
        <v>303</v>
      </c>
      <c r="F85" s="27">
        <v>9</v>
      </c>
      <c r="G85" s="27">
        <v>7</v>
      </c>
      <c r="H85" s="27">
        <v>2</v>
      </c>
      <c r="I85" s="27">
        <v>3</v>
      </c>
      <c r="J85" s="38">
        <f t="shared" si="4"/>
        <v>3</v>
      </c>
      <c r="K85" s="28">
        <f t="shared" si="5"/>
        <v>4.333333333333333</v>
      </c>
      <c r="L85" s="29">
        <f t="shared" si="6"/>
        <v>5.266666666666667</v>
      </c>
      <c r="M85" s="30">
        <v>3</v>
      </c>
      <c r="N85" s="31">
        <f t="shared" si="7"/>
        <v>4.133333333333333</v>
      </c>
      <c r="O85">
        <v>4.1</v>
      </c>
    </row>
    <row r="86" spans="1:15" ht="12" customHeight="1">
      <c r="A86" s="14">
        <v>84</v>
      </c>
      <c r="B86" s="15" t="s">
        <v>304</v>
      </c>
      <c r="C86" s="14" t="s">
        <v>91</v>
      </c>
      <c r="D86" s="14" t="s">
        <v>305</v>
      </c>
      <c r="E86" s="15" t="s">
        <v>188</v>
      </c>
      <c r="F86" s="16">
        <v>0</v>
      </c>
      <c r="G86" s="16">
        <v>0</v>
      </c>
      <c r="H86" s="16">
        <v>0</v>
      </c>
      <c r="I86" s="16">
        <v>0</v>
      </c>
      <c r="J86" s="41">
        <f t="shared" si="4"/>
        <v>0</v>
      </c>
      <c r="K86" s="17">
        <f t="shared" si="5"/>
        <v>0</v>
      </c>
      <c r="L86" s="18">
        <f t="shared" si="6"/>
        <v>0</v>
      </c>
      <c r="M86" s="19">
        <v>0</v>
      </c>
      <c r="N86" s="20">
        <f t="shared" si="7"/>
        <v>0</v>
      </c>
      <c r="O86">
        <v>0</v>
      </c>
    </row>
    <row r="87" spans="1:15" ht="12" customHeight="1">
      <c r="A87" s="8">
        <v>85</v>
      </c>
      <c r="B87" s="9" t="s">
        <v>306</v>
      </c>
      <c r="C87" s="8" t="s">
        <v>307</v>
      </c>
      <c r="D87" s="8" t="s">
        <v>308</v>
      </c>
      <c r="E87" s="9" t="s">
        <v>309</v>
      </c>
      <c r="F87" s="3">
        <v>8</v>
      </c>
      <c r="G87" s="3">
        <v>9</v>
      </c>
      <c r="H87" s="3">
        <v>4</v>
      </c>
      <c r="I87" s="3">
        <v>6</v>
      </c>
      <c r="J87" s="40">
        <f t="shared" si="4"/>
        <v>6</v>
      </c>
      <c r="K87" s="4">
        <f t="shared" si="5"/>
        <v>7</v>
      </c>
      <c r="L87" s="2">
        <f t="shared" si="6"/>
        <v>7.2</v>
      </c>
      <c r="M87" s="12">
        <v>7</v>
      </c>
      <c r="N87" s="5">
        <f t="shared" si="7"/>
        <v>7.1</v>
      </c>
      <c r="O87">
        <v>7.1</v>
      </c>
    </row>
    <row r="88" spans="1:15" ht="12" customHeight="1">
      <c r="A88" s="8">
        <v>86</v>
      </c>
      <c r="B88" s="9" t="s">
        <v>310</v>
      </c>
      <c r="C88" s="8" t="s">
        <v>311</v>
      </c>
      <c r="D88" s="8" t="s">
        <v>312</v>
      </c>
      <c r="E88" s="9" t="s">
        <v>150</v>
      </c>
      <c r="F88" s="3">
        <v>10</v>
      </c>
      <c r="G88" s="3">
        <v>7</v>
      </c>
      <c r="H88" s="3">
        <v>3</v>
      </c>
      <c r="I88" s="3">
        <v>5</v>
      </c>
      <c r="J88" s="40">
        <f t="shared" si="4"/>
        <v>5</v>
      </c>
      <c r="K88" s="4">
        <f t="shared" si="5"/>
        <v>5.666666666666667</v>
      </c>
      <c r="L88" s="2">
        <f t="shared" si="6"/>
        <v>6.533333333333334</v>
      </c>
      <c r="M88" s="12">
        <v>4</v>
      </c>
      <c r="N88" s="5">
        <f t="shared" si="7"/>
        <v>5.2666666666666675</v>
      </c>
      <c r="O88">
        <v>5.3</v>
      </c>
    </row>
    <row r="89" spans="1:15" ht="12" customHeight="1">
      <c r="A89" s="8">
        <v>87</v>
      </c>
      <c r="B89" s="9" t="s">
        <v>313</v>
      </c>
      <c r="C89" s="8" t="s">
        <v>314</v>
      </c>
      <c r="D89" s="8" t="s">
        <v>315</v>
      </c>
      <c r="E89" s="9" t="s">
        <v>316</v>
      </c>
      <c r="F89" s="3">
        <v>9</v>
      </c>
      <c r="G89" s="3">
        <v>6</v>
      </c>
      <c r="H89" s="3">
        <v>2</v>
      </c>
      <c r="I89" s="3">
        <v>5</v>
      </c>
      <c r="J89" s="40">
        <f t="shared" si="4"/>
        <v>5</v>
      </c>
      <c r="K89" s="4">
        <f t="shared" si="5"/>
        <v>5.333333333333333</v>
      </c>
      <c r="L89" s="2">
        <f t="shared" si="6"/>
        <v>6.066666666666666</v>
      </c>
      <c r="M89" s="12">
        <v>4</v>
      </c>
      <c r="N89" s="5">
        <f t="shared" si="7"/>
        <v>5.033333333333333</v>
      </c>
      <c r="O89">
        <v>5</v>
      </c>
    </row>
    <row r="90" spans="1:15" ht="12" customHeight="1">
      <c r="A90" s="8">
        <v>88</v>
      </c>
      <c r="B90" s="9" t="s">
        <v>317</v>
      </c>
      <c r="C90" s="8" t="s">
        <v>318</v>
      </c>
      <c r="D90" s="8" t="s">
        <v>319</v>
      </c>
      <c r="E90" s="9" t="s">
        <v>320</v>
      </c>
      <c r="F90" s="3">
        <v>9</v>
      </c>
      <c r="G90" s="3">
        <v>8</v>
      </c>
      <c r="H90" s="3">
        <v>4</v>
      </c>
      <c r="I90" s="3">
        <v>6</v>
      </c>
      <c r="J90" s="40">
        <f t="shared" si="4"/>
        <v>6</v>
      </c>
      <c r="K90" s="4">
        <f t="shared" si="5"/>
        <v>6.666666666666667</v>
      </c>
      <c r="L90" s="2">
        <f t="shared" si="6"/>
        <v>7.133333333333335</v>
      </c>
      <c r="M90" s="12">
        <v>5</v>
      </c>
      <c r="N90" s="5">
        <f t="shared" si="7"/>
        <v>6.066666666666667</v>
      </c>
      <c r="O90">
        <v>6.1</v>
      </c>
    </row>
    <row r="91" spans="1:15" ht="12" customHeight="1">
      <c r="A91" s="8">
        <v>89</v>
      </c>
      <c r="B91" s="9" t="s">
        <v>321</v>
      </c>
      <c r="C91" s="8" t="s">
        <v>322</v>
      </c>
      <c r="D91" s="8" t="s">
        <v>323</v>
      </c>
      <c r="E91" s="9" t="s">
        <v>324</v>
      </c>
      <c r="F91" s="3">
        <v>10</v>
      </c>
      <c r="G91" s="3">
        <v>7</v>
      </c>
      <c r="H91" s="3">
        <v>4</v>
      </c>
      <c r="I91" s="3">
        <v>5</v>
      </c>
      <c r="J91" s="40">
        <f t="shared" si="4"/>
        <v>5</v>
      </c>
      <c r="K91" s="4">
        <f t="shared" si="5"/>
        <v>5.666666666666667</v>
      </c>
      <c r="L91" s="2">
        <f t="shared" si="6"/>
        <v>6.533333333333334</v>
      </c>
      <c r="M91" s="12">
        <v>5</v>
      </c>
      <c r="N91" s="5">
        <f t="shared" si="7"/>
        <v>5.7666666666666675</v>
      </c>
      <c r="O91">
        <v>5.8</v>
      </c>
    </row>
    <row r="92" spans="1:15" ht="12" customHeight="1">
      <c r="A92" s="14">
        <v>90</v>
      </c>
      <c r="B92" s="15" t="s">
        <v>325</v>
      </c>
      <c r="C92" s="14" t="s">
        <v>326</v>
      </c>
      <c r="D92" s="14" t="s">
        <v>323</v>
      </c>
      <c r="E92" s="15" t="s">
        <v>327</v>
      </c>
      <c r="F92" s="16">
        <v>0</v>
      </c>
      <c r="G92" s="16">
        <v>0</v>
      </c>
      <c r="H92" s="16">
        <v>0</v>
      </c>
      <c r="I92" s="16">
        <v>0</v>
      </c>
      <c r="J92" s="41">
        <f t="shared" si="4"/>
        <v>0</v>
      </c>
      <c r="K92" s="17">
        <f t="shared" si="5"/>
        <v>0</v>
      </c>
      <c r="L92" s="18">
        <f t="shared" si="6"/>
        <v>0</v>
      </c>
      <c r="M92" s="19">
        <v>0</v>
      </c>
      <c r="N92" s="20">
        <f t="shared" si="7"/>
        <v>0</v>
      </c>
      <c r="O92">
        <v>0</v>
      </c>
    </row>
    <row r="93" spans="1:15" ht="12" customHeight="1">
      <c r="A93" s="35">
        <v>91</v>
      </c>
      <c r="B93" s="36" t="s">
        <v>328</v>
      </c>
      <c r="C93" s="35" t="s">
        <v>329</v>
      </c>
      <c r="D93" s="35" t="s">
        <v>330</v>
      </c>
      <c r="E93" s="36" t="s">
        <v>331</v>
      </c>
      <c r="F93" s="3">
        <v>8</v>
      </c>
      <c r="G93" s="3">
        <v>7</v>
      </c>
      <c r="H93" s="3">
        <v>3</v>
      </c>
      <c r="I93" s="3">
        <v>5</v>
      </c>
      <c r="J93" s="40">
        <f t="shared" si="4"/>
        <v>5</v>
      </c>
      <c r="K93" s="4">
        <f t="shared" si="5"/>
        <v>5.666666666666667</v>
      </c>
      <c r="L93" s="2">
        <f t="shared" si="6"/>
        <v>6.133333333333334</v>
      </c>
      <c r="M93" s="37">
        <v>4</v>
      </c>
      <c r="N93" s="5">
        <f t="shared" si="7"/>
        <v>5.066666666666666</v>
      </c>
      <c r="O93">
        <v>5.1</v>
      </c>
    </row>
    <row r="94" spans="1:15" ht="12" customHeight="1">
      <c r="A94" s="14">
        <v>92</v>
      </c>
      <c r="B94" s="15" t="s">
        <v>332</v>
      </c>
      <c r="C94" s="14" t="s">
        <v>333</v>
      </c>
      <c r="D94" s="14" t="s">
        <v>334</v>
      </c>
      <c r="E94" s="15" t="s">
        <v>335</v>
      </c>
      <c r="F94" s="16">
        <v>0</v>
      </c>
      <c r="G94" s="16">
        <v>0</v>
      </c>
      <c r="H94" s="16">
        <v>0</v>
      </c>
      <c r="I94" s="16">
        <v>0</v>
      </c>
      <c r="J94" s="41">
        <f t="shared" si="4"/>
        <v>0</v>
      </c>
      <c r="K94" s="17">
        <f t="shared" si="5"/>
        <v>0</v>
      </c>
      <c r="L94" s="18">
        <f t="shared" si="6"/>
        <v>0</v>
      </c>
      <c r="M94" s="19">
        <v>0</v>
      </c>
      <c r="N94" s="20">
        <f t="shared" si="7"/>
        <v>0</v>
      </c>
      <c r="O94">
        <v>0</v>
      </c>
    </row>
    <row r="95" spans="1:15" ht="12" customHeight="1">
      <c r="A95" s="8">
        <v>93</v>
      </c>
      <c r="B95" s="9" t="s">
        <v>336</v>
      </c>
      <c r="C95" s="8" t="s">
        <v>337</v>
      </c>
      <c r="D95" s="8" t="s">
        <v>338</v>
      </c>
      <c r="E95" s="9" t="s">
        <v>339</v>
      </c>
      <c r="F95" s="3">
        <v>10</v>
      </c>
      <c r="G95" s="3">
        <v>9</v>
      </c>
      <c r="H95" s="3">
        <v>4</v>
      </c>
      <c r="I95" s="3">
        <v>9</v>
      </c>
      <c r="J95" s="40">
        <f t="shared" si="4"/>
        <v>9</v>
      </c>
      <c r="K95" s="4">
        <f t="shared" si="5"/>
        <v>9</v>
      </c>
      <c r="L95" s="2">
        <f t="shared" si="6"/>
        <v>9.2</v>
      </c>
      <c r="M95" s="12">
        <v>8</v>
      </c>
      <c r="N95" s="5">
        <f t="shared" si="7"/>
        <v>8.6</v>
      </c>
      <c r="O95">
        <v>8.6</v>
      </c>
    </row>
    <row r="96" spans="1:15" ht="12" customHeight="1">
      <c r="A96" s="8">
        <v>94</v>
      </c>
      <c r="B96" s="9" t="s">
        <v>340</v>
      </c>
      <c r="C96" s="8" t="s">
        <v>88</v>
      </c>
      <c r="D96" s="8" t="s">
        <v>338</v>
      </c>
      <c r="E96" s="9" t="s">
        <v>341</v>
      </c>
      <c r="F96" s="3">
        <v>10</v>
      </c>
      <c r="G96" s="3">
        <v>9</v>
      </c>
      <c r="H96" s="3">
        <v>5</v>
      </c>
      <c r="I96" s="3">
        <v>4</v>
      </c>
      <c r="J96" s="40">
        <f t="shared" si="4"/>
        <v>5</v>
      </c>
      <c r="K96" s="4">
        <f t="shared" si="5"/>
        <v>6.333333333333333</v>
      </c>
      <c r="L96" s="2">
        <f t="shared" si="6"/>
        <v>7.0666666666666655</v>
      </c>
      <c r="M96" s="12">
        <v>5</v>
      </c>
      <c r="N96" s="5">
        <f t="shared" si="7"/>
        <v>6.033333333333333</v>
      </c>
      <c r="O96">
        <v>6</v>
      </c>
    </row>
    <row r="97" spans="1:15" ht="12" customHeight="1">
      <c r="A97" s="8">
        <v>95</v>
      </c>
      <c r="B97" s="9" t="s">
        <v>342</v>
      </c>
      <c r="C97" s="8" t="s">
        <v>343</v>
      </c>
      <c r="D97" s="8" t="s">
        <v>344</v>
      </c>
      <c r="E97" s="9" t="s">
        <v>316</v>
      </c>
      <c r="F97" s="3">
        <v>10</v>
      </c>
      <c r="G97" s="3">
        <v>7</v>
      </c>
      <c r="H97" s="3">
        <v>5</v>
      </c>
      <c r="I97" s="3">
        <v>6</v>
      </c>
      <c r="J97" s="40">
        <f t="shared" si="4"/>
        <v>6</v>
      </c>
      <c r="K97" s="4">
        <f t="shared" si="5"/>
        <v>6.333333333333333</v>
      </c>
      <c r="L97" s="2">
        <f t="shared" si="6"/>
        <v>7.0666666666666655</v>
      </c>
      <c r="M97" s="12">
        <v>5</v>
      </c>
      <c r="N97" s="5">
        <f t="shared" si="7"/>
        <v>6.033333333333333</v>
      </c>
      <c r="O97">
        <v>6</v>
      </c>
    </row>
    <row r="98" spans="1:15" ht="12" customHeight="1">
      <c r="A98" s="8">
        <v>96</v>
      </c>
      <c r="B98" s="9" t="s">
        <v>345</v>
      </c>
      <c r="C98" s="8" t="s">
        <v>346</v>
      </c>
      <c r="D98" s="8" t="s">
        <v>347</v>
      </c>
      <c r="E98" s="9" t="s">
        <v>348</v>
      </c>
      <c r="F98" s="11">
        <v>10</v>
      </c>
      <c r="G98" s="11">
        <v>6</v>
      </c>
      <c r="H98" s="11">
        <v>5</v>
      </c>
      <c r="I98" s="11">
        <v>2</v>
      </c>
      <c r="J98" s="40">
        <f t="shared" si="4"/>
        <v>5</v>
      </c>
      <c r="K98" s="4">
        <f t="shared" si="5"/>
        <v>5.333333333333333</v>
      </c>
      <c r="L98" s="2">
        <f t="shared" si="6"/>
        <v>6.266666666666667</v>
      </c>
      <c r="M98" s="12">
        <v>4</v>
      </c>
      <c r="N98" s="5">
        <f t="shared" si="7"/>
        <v>5.133333333333333</v>
      </c>
      <c r="O98">
        <v>5.1</v>
      </c>
    </row>
    <row r="99" spans="1:15" ht="12.75">
      <c r="A99" s="42">
        <v>97</v>
      </c>
      <c r="B99" s="15" t="s">
        <v>349</v>
      </c>
      <c r="C99" s="14" t="s">
        <v>350</v>
      </c>
      <c r="D99" s="14" t="s">
        <v>347</v>
      </c>
      <c r="E99" s="15" t="s">
        <v>351</v>
      </c>
      <c r="F99" s="16">
        <v>0</v>
      </c>
      <c r="G99" s="16">
        <v>0</v>
      </c>
      <c r="H99" s="16">
        <v>0</v>
      </c>
      <c r="I99" s="16">
        <v>0</v>
      </c>
      <c r="J99" s="41">
        <f t="shared" si="4"/>
        <v>0</v>
      </c>
      <c r="K99" s="17">
        <f t="shared" si="5"/>
        <v>0</v>
      </c>
      <c r="L99" s="18">
        <f t="shared" si="6"/>
        <v>0</v>
      </c>
      <c r="M99" s="19">
        <v>0</v>
      </c>
      <c r="N99" s="20">
        <f t="shared" si="7"/>
        <v>0</v>
      </c>
      <c r="O99">
        <v>0</v>
      </c>
    </row>
    <row r="100" spans="1:15" ht="12.75">
      <c r="A100" s="42">
        <v>98</v>
      </c>
      <c r="B100" s="15" t="s">
        <v>352</v>
      </c>
      <c r="C100" s="14" t="s">
        <v>353</v>
      </c>
      <c r="D100" s="14" t="s">
        <v>347</v>
      </c>
      <c r="E100" s="15" t="s">
        <v>354</v>
      </c>
      <c r="F100" s="43">
        <v>0</v>
      </c>
      <c r="G100" s="43">
        <v>0</v>
      </c>
      <c r="H100" s="43">
        <v>0</v>
      </c>
      <c r="I100" s="43">
        <v>0</v>
      </c>
      <c r="J100" s="41">
        <f t="shared" si="4"/>
        <v>0</v>
      </c>
      <c r="K100" s="17">
        <f t="shared" si="5"/>
        <v>0</v>
      </c>
      <c r="L100" s="18">
        <f t="shared" si="6"/>
        <v>0</v>
      </c>
      <c r="M100" s="19">
        <v>0</v>
      </c>
      <c r="N100" s="20">
        <f t="shared" si="7"/>
        <v>0</v>
      </c>
      <c r="O100">
        <v>0</v>
      </c>
    </row>
    <row r="101" spans="1:15" ht="12.75">
      <c r="A101" s="10">
        <v>99</v>
      </c>
      <c r="B101" s="9" t="s">
        <v>355</v>
      </c>
      <c r="C101" s="8" t="s">
        <v>356</v>
      </c>
      <c r="D101" s="8" t="s">
        <v>347</v>
      </c>
      <c r="E101" s="9" t="s">
        <v>181</v>
      </c>
      <c r="F101" s="13">
        <v>9</v>
      </c>
      <c r="G101" s="13">
        <v>9</v>
      </c>
      <c r="H101" s="13">
        <v>0</v>
      </c>
      <c r="I101" s="13">
        <v>7</v>
      </c>
      <c r="J101" s="40">
        <f t="shared" si="4"/>
        <v>7</v>
      </c>
      <c r="K101" s="4">
        <f t="shared" si="5"/>
        <v>7.666666666666667</v>
      </c>
      <c r="L101" s="2">
        <f t="shared" si="6"/>
        <v>7.9333333333333345</v>
      </c>
      <c r="M101" s="12">
        <v>6</v>
      </c>
      <c r="N101" s="5">
        <f t="shared" si="7"/>
        <v>6.966666666666667</v>
      </c>
      <c r="O101">
        <v>7</v>
      </c>
    </row>
    <row r="102" spans="1:15" ht="12.75">
      <c r="A102" s="10">
        <v>100</v>
      </c>
      <c r="B102" s="9" t="s">
        <v>357</v>
      </c>
      <c r="C102" s="8" t="s">
        <v>106</v>
      </c>
      <c r="D102" s="8" t="s">
        <v>358</v>
      </c>
      <c r="E102" s="9" t="s">
        <v>359</v>
      </c>
      <c r="F102" s="13">
        <v>10</v>
      </c>
      <c r="G102" s="13">
        <v>4</v>
      </c>
      <c r="H102" s="13">
        <v>6</v>
      </c>
      <c r="I102" s="13">
        <v>4</v>
      </c>
      <c r="J102" s="40">
        <f t="shared" si="4"/>
        <v>6</v>
      </c>
      <c r="K102" s="4">
        <f t="shared" si="5"/>
        <v>5.333333333333333</v>
      </c>
      <c r="L102" s="2">
        <f t="shared" si="6"/>
        <v>6.266666666666667</v>
      </c>
      <c r="M102" s="12">
        <v>4</v>
      </c>
      <c r="N102" s="5">
        <f t="shared" si="7"/>
        <v>5.133333333333333</v>
      </c>
      <c r="O102">
        <v>5.1</v>
      </c>
    </row>
    <row r="103" spans="1:15" ht="12.75">
      <c r="A103" s="10">
        <v>101</v>
      </c>
      <c r="B103" s="9" t="s">
        <v>360</v>
      </c>
      <c r="C103" s="8" t="s">
        <v>361</v>
      </c>
      <c r="D103" s="8" t="s">
        <v>362</v>
      </c>
      <c r="E103" s="9" t="s">
        <v>363</v>
      </c>
      <c r="F103" s="13">
        <v>10</v>
      </c>
      <c r="G103" s="13">
        <v>4</v>
      </c>
      <c r="H103" s="13">
        <v>3</v>
      </c>
      <c r="I103" s="13">
        <v>5</v>
      </c>
      <c r="J103" s="40">
        <f t="shared" si="4"/>
        <v>5</v>
      </c>
      <c r="K103" s="4">
        <f t="shared" si="5"/>
        <v>4.666666666666667</v>
      </c>
      <c r="L103" s="2">
        <f t="shared" si="6"/>
        <v>5.733333333333333</v>
      </c>
      <c r="M103" s="12">
        <v>5</v>
      </c>
      <c r="N103" s="5">
        <f t="shared" si="7"/>
        <v>5.366666666666667</v>
      </c>
      <c r="O103">
        <v>5.4</v>
      </c>
    </row>
    <row r="104" spans="1:15" ht="12.75">
      <c r="A104" s="10">
        <v>102</v>
      </c>
      <c r="B104" s="9" t="s">
        <v>364</v>
      </c>
      <c r="C104" s="8" t="s">
        <v>365</v>
      </c>
      <c r="D104" s="8" t="s">
        <v>366</v>
      </c>
      <c r="E104" s="9" t="s">
        <v>367</v>
      </c>
      <c r="F104" s="13">
        <v>9</v>
      </c>
      <c r="G104" s="13">
        <v>8</v>
      </c>
      <c r="H104" s="13">
        <v>4</v>
      </c>
      <c r="I104" s="13">
        <v>5</v>
      </c>
      <c r="J104" s="40">
        <f t="shared" si="4"/>
        <v>5</v>
      </c>
      <c r="K104" s="4">
        <f t="shared" si="5"/>
        <v>6</v>
      </c>
      <c r="L104" s="2">
        <f t="shared" si="6"/>
        <v>6.6</v>
      </c>
      <c r="M104" s="12">
        <v>4</v>
      </c>
      <c r="N104" s="5">
        <f t="shared" si="7"/>
        <v>5.3</v>
      </c>
      <c r="O104">
        <v>5.3</v>
      </c>
    </row>
    <row r="105" spans="1:15" ht="12.75">
      <c r="A105" s="44">
        <v>103</v>
      </c>
      <c r="B105" s="26" t="s">
        <v>368</v>
      </c>
      <c r="C105" s="25" t="s">
        <v>369</v>
      </c>
      <c r="D105" s="25" t="s">
        <v>366</v>
      </c>
      <c r="E105" s="26" t="s">
        <v>370</v>
      </c>
      <c r="F105" s="45">
        <v>9</v>
      </c>
      <c r="G105" s="45">
        <v>8</v>
      </c>
      <c r="H105" s="45">
        <v>3</v>
      </c>
      <c r="I105" s="45">
        <v>3</v>
      </c>
      <c r="J105" s="38">
        <f t="shared" si="4"/>
        <v>3</v>
      </c>
      <c r="K105" s="28">
        <f t="shared" si="5"/>
        <v>4.666666666666667</v>
      </c>
      <c r="L105" s="29">
        <f t="shared" si="6"/>
        <v>5.533333333333333</v>
      </c>
      <c r="M105" s="30">
        <v>1</v>
      </c>
      <c r="N105" s="31">
        <f t="shared" si="7"/>
        <v>3.2666666666666666</v>
      </c>
      <c r="O105">
        <v>3.3</v>
      </c>
    </row>
    <row r="106" spans="1:15" ht="12.75">
      <c r="A106" s="10">
        <v>104</v>
      </c>
      <c r="B106" s="9" t="s">
        <v>371</v>
      </c>
      <c r="C106" s="8" t="s">
        <v>148</v>
      </c>
      <c r="D106" s="8" t="s">
        <v>366</v>
      </c>
      <c r="E106" s="9" t="s">
        <v>372</v>
      </c>
      <c r="F106" s="13">
        <v>9</v>
      </c>
      <c r="G106" s="13">
        <v>5</v>
      </c>
      <c r="H106" s="13">
        <v>0</v>
      </c>
      <c r="I106" s="13">
        <v>4</v>
      </c>
      <c r="J106" s="40">
        <f t="shared" si="4"/>
        <v>4</v>
      </c>
      <c r="K106" s="4">
        <f t="shared" si="5"/>
        <v>4.333333333333333</v>
      </c>
      <c r="L106" s="2">
        <f t="shared" si="6"/>
        <v>5.266666666666667</v>
      </c>
      <c r="M106" s="12">
        <v>5</v>
      </c>
      <c r="N106" s="5">
        <f t="shared" si="7"/>
        <v>5.133333333333333</v>
      </c>
      <c r="O106">
        <v>5.1</v>
      </c>
    </row>
    <row r="107" spans="1:15" ht="12.75">
      <c r="A107" s="10">
        <v>105</v>
      </c>
      <c r="B107" s="9" t="s">
        <v>373</v>
      </c>
      <c r="C107" s="8" t="s">
        <v>374</v>
      </c>
      <c r="D107" s="8" t="s">
        <v>366</v>
      </c>
      <c r="E107" s="9" t="s">
        <v>375</v>
      </c>
      <c r="F107" s="13">
        <v>10</v>
      </c>
      <c r="G107" s="13">
        <v>7</v>
      </c>
      <c r="H107" s="13">
        <v>5</v>
      </c>
      <c r="I107" s="13">
        <v>7</v>
      </c>
      <c r="J107" s="40">
        <f t="shared" si="4"/>
        <v>7</v>
      </c>
      <c r="K107" s="4">
        <f t="shared" si="5"/>
        <v>7</v>
      </c>
      <c r="L107" s="2">
        <f t="shared" si="6"/>
        <v>7.6</v>
      </c>
      <c r="M107" s="12">
        <v>6</v>
      </c>
      <c r="N107" s="5">
        <f t="shared" si="7"/>
        <v>6.8</v>
      </c>
      <c r="O107">
        <v>6.8</v>
      </c>
    </row>
    <row r="108" spans="1:15" ht="12.75">
      <c r="A108" s="10">
        <v>106</v>
      </c>
      <c r="B108" s="9" t="s">
        <v>376</v>
      </c>
      <c r="C108" s="8" t="s">
        <v>377</v>
      </c>
      <c r="D108" s="8" t="s">
        <v>378</v>
      </c>
      <c r="E108" s="9" t="s">
        <v>379</v>
      </c>
      <c r="F108" s="13">
        <v>10</v>
      </c>
      <c r="G108" s="13">
        <v>7</v>
      </c>
      <c r="H108" s="13">
        <v>4</v>
      </c>
      <c r="I108" s="13">
        <v>3</v>
      </c>
      <c r="J108" s="40">
        <f t="shared" si="4"/>
        <v>4</v>
      </c>
      <c r="K108" s="4">
        <f t="shared" si="5"/>
        <v>5</v>
      </c>
      <c r="L108" s="2">
        <f t="shared" si="6"/>
        <v>6</v>
      </c>
      <c r="M108" s="12">
        <v>5</v>
      </c>
      <c r="N108" s="5">
        <f t="shared" si="7"/>
        <v>5.5</v>
      </c>
      <c r="O108">
        <v>5.5</v>
      </c>
    </row>
    <row r="109" spans="1:15" ht="12.75">
      <c r="A109" s="42">
        <v>107</v>
      </c>
      <c r="B109" s="15" t="s">
        <v>380</v>
      </c>
      <c r="C109" s="14" t="s">
        <v>381</v>
      </c>
      <c r="D109" s="14" t="s">
        <v>382</v>
      </c>
      <c r="E109" s="15" t="s">
        <v>309</v>
      </c>
      <c r="F109" s="43">
        <v>0</v>
      </c>
      <c r="G109" s="43">
        <v>0</v>
      </c>
      <c r="H109" s="43">
        <v>0</v>
      </c>
      <c r="I109" s="43">
        <v>0</v>
      </c>
      <c r="J109" s="41">
        <f t="shared" si="4"/>
        <v>0</v>
      </c>
      <c r="K109" s="17">
        <f t="shared" si="5"/>
        <v>0</v>
      </c>
      <c r="L109" s="18">
        <f t="shared" si="6"/>
        <v>0</v>
      </c>
      <c r="M109" s="19">
        <v>0</v>
      </c>
      <c r="N109" s="20">
        <f t="shared" si="7"/>
        <v>0</v>
      </c>
      <c r="O109">
        <v>0</v>
      </c>
    </row>
    <row r="110" spans="1:15" ht="12.75">
      <c r="A110" s="42">
        <v>108</v>
      </c>
      <c r="B110" s="15" t="s">
        <v>383</v>
      </c>
      <c r="C110" s="14" t="s">
        <v>98</v>
      </c>
      <c r="D110" s="14" t="s">
        <v>195</v>
      </c>
      <c r="E110" s="15" t="s">
        <v>384</v>
      </c>
      <c r="F110" s="43">
        <v>0</v>
      </c>
      <c r="G110" s="43">
        <v>0</v>
      </c>
      <c r="H110" s="43">
        <v>0</v>
      </c>
      <c r="I110" s="43">
        <v>0</v>
      </c>
      <c r="J110" s="41">
        <f t="shared" si="4"/>
        <v>0</v>
      </c>
      <c r="K110" s="17">
        <f t="shared" si="5"/>
        <v>0</v>
      </c>
      <c r="L110" s="18">
        <f t="shared" si="6"/>
        <v>0</v>
      </c>
      <c r="M110" s="19">
        <v>0</v>
      </c>
      <c r="N110" s="20">
        <f t="shared" si="7"/>
        <v>0</v>
      </c>
      <c r="O110">
        <v>0</v>
      </c>
    </row>
    <row r="111" spans="1:15" ht="12.75">
      <c r="A111" s="10">
        <v>109</v>
      </c>
      <c r="B111" s="9" t="s">
        <v>385</v>
      </c>
      <c r="C111" s="8" t="s">
        <v>386</v>
      </c>
      <c r="D111" s="8" t="s">
        <v>387</v>
      </c>
      <c r="E111" s="9" t="s">
        <v>388</v>
      </c>
      <c r="F111" s="13">
        <v>8</v>
      </c>
      <c r="G111" s="13">
        <v>5</v>
      </c>
      <c r="H111" s="13">
        <v>5</v>
      </c>
      <c r="I111" s="13">
        <v>4</v>
      </c>
      <c r="J111" s="40">
        <f t="shared" si="4"/>
        <v>5</v>
      </c>
      <c r="K111" s="4">
        <f t="shared" si="5"/>
        <v>5</v>
      </c>
      <c r="L111" s="2">
        <f t="shared" si="6"/>
        <v>5.6</v>
      </c>
      <c r="M111" s="12">
        <v>5</v>
      </c>
      <c r="N111" s="5">
        <f t="shared" si="7"/>
        <v>5.3</v>
      </c>
      <c r="O111">
        <v>5.3</v>
      </c>
    </row>
  </sheetData>
  <sheetProtection/>
  <mergeCells count="1">
    <mergeCell ref="A1:N1"/>
  </mergeCells>
  <conditionalFormatting sqref="M3:M111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" right="0" top="0.5" bottom="0.5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9:J17"/>
  <sheetViews>
    <sheetView zoomScalePageLayoutView="0" workbookViewId="0" topLeftCell="A1">
      <selection activeCell="H13" sqref="H13"/>
    </sheetView>
  </sheetViews>
  <sheetFormatPr defaultColWidth="9.140625" defaultRowHeight="12.75"/>
  <sheetData>
    <row r="9" spans="6:7" ht="12.75">
      <c r="F9">
        <v>6.5</v>
      </c>
      <c r="G9">
        <f>ROUND(F9,0)</f>
        <v>7</v>
      </c>
    </row>
    <row r="10" spans="6:7" ht="12.75">
      <c r="F10">
        <v>6.4</v>
      </c>
      <c r="G10">
        <f>ROUND(F10,0)</f>
        <v>6</v>
      </c>
    </row>
    <row r="11" spans="6:7" ht="12.75">
      <c r="F11">
        <v>0</v>
      </c>
      <c r="G11">
        <v>0</v>
      </c>
    </row>
    <row r="13" spans="6:8" ht="12.75">
      <c r="F13">
        <f>COUNT(F9:F10)</f>
        <v>2</v>
      </c>
      <c r="H13">
        <f>IF(COUNTIF(F9:G11,0)=2,3,4)</f>
        <v>3</v>
      </c>
    </row>
    <row r="14" ht="12.75">
      <c r="F14">
        <f>COUNT(F9:G10)</f>
        <v>4</v>
      </c>
    </row>
    <row r="15" ht="12.75">
      <c r="H15">
        <f>COUNTIF(F9:F11,0)</f>
        <v>1</v>
      </c>
    </row>
    <row r="17" spans="9:10" ht="12.75">
      <c r="I17">
        <v>2</v>
      </c>
      <c r="J17">
        <f>I17-H15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DUONGTHUC</cp:lastModifiedBy>
  <cp:lastPrinted>2016-03-07T04:23:47Z</cp:lastPrinted>
  <dcterms:created xsi:type="dcterms:W3CDTF">2012-07-07T08:36:58Z</dcterms:created>
  <dcterms:modified xsi:type="dcterms:W3CDTF">2016-03-07T14:43:25Z</dcterms:modified>
  <cp:category/>
  <cp:version/>
  <cp:contentType/>
  <cp:contentStatus/>
</cp:coreProperties>
</file>